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43\1 výzva\"/>
    </mc:Choice>
  </mc:AlternateContent>
  <xr:revisionPtr revIDLastSave="0" documentId="13_ncr:1_{55CA576C-4C17-4223-8700-548C3CB1B45E}" xr6:coauthVersionLast="47" xr6:coauthVersionMax="47" xr10:uidLastSave="{00000000-0000-0000-0000-000000000000}"/>
  <bookViews>
    <workbookView xWindow="2100" yWindow="1170" windowWidth="24570" windowHeight="15405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77" i="1" l="1"/>
  <c r="G78" i="1"/>
  <c r="G79" i="1"/>
  <c r="G80" i="1"/>
  <c r="G81" i="1"/>
  <c r="G82" i="1"/>
  <c r="G83" i="1"/>
  <c r="G84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G72" i="1"/>
  <c r="G73" i="1"/>
  <c r="G74" i="1"/>
  <c r="G75" i="1"/>
  <c r="G76" i="1"/>
  <c r="J72" i="1"/>
  <c r="K72" i="1"/>
  <c r="J73" i="1"/>
  <c r="K73" i="1"/>
  <c r="J74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87" i="1" l="1"/>
  <c r="H87" i="1"/>
</calcChain>
</file>

<file path=xl/sharedStrings.xml><?xml version="1.0" encoding="utf-8"?>
<sst xmlns="http://schemas.openxmlformats.org/spreadsheetml/2006/main" count="291" uniqueCount="176">
  <si>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</si>
  <si>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</si>
  <si>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</si>
  <si>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</si>
  <si>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</si>
  <si>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</si>
  <si>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</si>
  <si>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</si>
  <si>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</si>
  <si>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</si>
  <si>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</si>
  <si>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</si>
  <si>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</si>
  <si>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</si>
  <si>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</si>
  <si>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</si>
  <si>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</si>
  <si>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</si>
  <si>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</si>
  <si>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</si>
  <si>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</si>
  <si>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</si>
  <si>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</si>
  <si>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</si>
  <si>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</si>
  <si>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</si>
  <si>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</si>
  <si>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</si>
  <si>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043 - 2025</t>
  </si>
  <si>
    <t>ks</t>
  </si>
  <si>
    <t>Kartonová krabice pro dlouhodobé skladování dokumentů formátu A4, šíře hřbetu 6,5 - 8,5 cm, možnost uložení ve skupinovém boxu, cca 330 x 260 x75 mm. Vyrobeny z hladké ruční lepenky 1000 g.</t>
  </si>
  <si>
    <t>Kartonová krabice pro dlouhodobé skladování dokumentů  formátu A4, šíře hřbetu 9 -11,5 cm, možnost uložení ve skupinovém boxu, cca 330 x 260 x 110 mm. Vyrobeny z hladké ruční lepenky 1000 g.</t>
  </si>
  <si>
    <t>Plast, formát A4, šíře hřbetu 3,5 cm, průměr kroužků 25 mm, kapacita cca 190 listů, hřbetní kapsa se štítkem na popisky.</t>
  </si>
  <si>
    <t xml:space="preserve">Podložka A4 s klipem jednoduchá </t>
  </si>
  <si>
    <t>Formát A4, plast, kovový klip.</t>
  </si>
  <si>
    <t xml:space="preserve">Papír kancelářský A4 kvalita "A" </t>
  </si>
  <si>
    <t>bal</t>
  </si>
  <si>
    <t>Lepicí páska 25mm x 66m transparentní</t>
  </si>
  <si>
    <t>Kvalitní lepicí páska průhledná.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</si>
  <si>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</si>
  <si>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</si>
  <si>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 xml:space="preserve">Pastelky  - 12 barev </t>
  </si>
  <si>
    <t>sada</t>
  </si>
  <si>
    <t>Klasické šestihranné pastelky, barevně lakované.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</si>
  <si>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</si>
  <si>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</si>
  <si>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</si>
  <si>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0,5 mm dle vysoutěžení</t>
  </si>
  <si>
    <t xml:space="preserve">ks </t>
  </si>
  <si>
    <t>Velmi jemný plastický hrot, šíře stopy 0,3 mm.</t>
  </si>
  <si>
    <t>Voděodolný, otěruvzdorný inkoust, šíře stopy 0,6 mm, ventilační uzávěr, na papír, folie, sklo, plasty, polystyrén.</t>
  </si>
  <si>
    <t>Čisticí utěrka mikrovlákno</t>
  </si>
  <si>
    <t>Utěrka z mikrovlákna k čištění  LCD, brýlí, čoček dalekohledů, displeje fotoaparátů.</t>
  </si>
  <si>
    <t xml:space="preserve">Karton z vnější strany potažený prešpánem, z vnitřní strany hladký papír, uzavírací kroužky proti náhodnému otevření, kovová ochranná lišta. </t>
  </si>
  <si>
    <t>Euroobal A4 - hladký</t>
  </si>
  <si>
    <t>Čiré, min. 45 mic., balení 100 ks.</t>
  </si>
  <si>
    <t>Nezávěsné hladké PVC obaly, vkládání na šířku i na výšku, min. 150 mic, min. 10 ks v balení.</t>
  </si>
  <si>
    <t xml:space="preserve">Papír kancelářský A4 kvalita"B"  </t>
  </si>
  <si>
    <t>Obálky B4 , 250 x 353 mm</t>
  </si>
  <si>
    <t>Samolepící bílé.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</si>
  <si>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</si>
  <si>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</si>
  <si>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Voděodolný, otěruvzdorný inkoust, vláknový hrot, ergonomický úchop, šíře stopy 1 mm, ventilační uzávěry, na fólie, filmy, sklo, plasty.</t>
  </si>
  <si>
    <t>Stíratelný, světlostálý, kulatý, vláknový hrot, šíře stopy 2,5 mm, ventilační uzávěr. Na bílé tabule, sklo, PVC, porcelán.</t>
  </si>
  <si>
    <t>Spony kancelářské  32</t>
  </si>
  <si>
    <t xml:space="preserve">Rozměr 32 mm, pozinkované, lesklé, min. 75ks v balení.  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</si>
  <si>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</si>
  <si>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</si>
  <si>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 xml:space="preserve">Motouz jutový přírodní  </t>
  </si>
  <si>
    <t>Min. 100 g, pro kancelář i domácnost.</t>
  </si>
  <si>
    <t>Obálky C5 162 x 229 mm</t>
  </si>
  <si>
    <t>Obálky se dnem vyztužené (textil) samolepící.</t>
  </si>
  <si>
    <t>Kancelářský papír A5</t>
  </si>
  <si>
    <t xml:space="preserve">Print etikety 192 x 61 mm </t>
  </si>
  <si>
    <t>Box na formát A4, polypropylen min. 0,5 mm, kapacita 250 - 300 listů (80 g/m2), zajišťovací gumička.</t>
  </si>
  <si>
    <t>Kvalitní průhledný polypropylen, zavírání jedním drukem (patentem) na delší straně.</t>
  </si>
  <si>
    <t>Odkladač dokumentů, pro dokumenty do formátu A4+, transparentní materiál, stohování kolmo i dvěma způsoby předsazeně, rozměry 255 x 70 x 360 mm (š x v x h).</t>
  </si>
  <si>
    <t>Karton z vnější strany potažený prešpánem, z vnitřní strany hladký papír, uzavírací kroužky proti náhodnému otevření, kovová ochranná lišta pro delší životnost, hřbetní kroužek.</t>
  </si>
  <si>
    <t>Oddělování stránek v pořadačích všech typů, rozměr 10,5 x 24 cm, 100 ks /balení.</t>
  </si>
  <si>
    <t>Barevný rozlišovač, formát A4, euroděrování, popisovatelný titulní list, min. 12 listů/ balení.</t>
  </si>
  <si>
    <t>Odkládací desky A4, prešpán 350 g, zajišťovací gumička.</t>
  </si>
  <si>
    <t>Adhezní bloček - neon, opatřen lepicí vrstvou pouze zpoloviny, nezanechává stopy po lepidle. Min. 100 lístků.</t>
  </si>
  <si>
    <t>Blok A5 lepený / čtvereček /</t>
  </si>
  <si>
    <t>Min. 50 listů, lepená vazba.</t>
  </si>
  <si>
    <t>Blok A5 lepený /linky /</t>
  </si>
  <si>
    <t xml:space="preserve">Blok A4 lepený čtvereček </t>
  </si>
  <si>
    <t xml:space="preserve">Min. 50 listů, lepená vazba. </t>
  </si>
  <si>
    <t>Blok A4 lepený čistý</t>
  </si>
  <si>
    <t>Blok A4 lepený linkovaný</t>
  </si>
  <si>
    <t>Blok A5 boční spirála -  čtvereček</t>
  </si>
  <si>
    <t xml:space="preserve">Min. 50 listů, spirála vlevo. </t>
  </si>
  <si>
    <t xml:space="preserve">Blok A5 boční spirála - linkovaný </t>
  </si>
  <si>
    <t>Blok A4 boční spirála - čistý</t>
  </si>
  <si>
    <t>Blok A4 boční spirála - linkovaný</t>
  </si>
  <si>
    <t>Blok A4 boční spirála - čtvereček</t>
  </si>
  <si>
    <t>Sešit A5 - čistý</t>
  </si>
  <si>
    <t>Min. 40 listů.</t>
  </si>
  <si>
    <t>Sešit A5 - linkovaný</t>
  </si>
  <si>
    <t>Sešit A5 - čtvereček</t>
  </si>
  <si>
    <t>Sešit A4 čistý - čistý</t>
  </si>
  <si>
    <t xml:space="preserve">Min. 40 listů. </t>
  </si>
  <si>
    <t>Sešit A4 čistý  - čtvereček</t>
  </si>
  <si>
    <t xml:space="preserve">Permanentní popisovač, kulatý hrot, šíře stopy 2 mm, popisovač se speciálním inkoustem pro popis CD a DVD. 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</si>
  <si>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</si>
  <si>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</si>
  <si>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</si>
  <si>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</si>
  <si>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Klip kovový 25</t>
  </si>
  <si>
    <t xml:space="preserve">Kovové, mnohonásobně použitelné, min. 12 ks v balení. </t>
  </si>
  <si>
    <t>Klip kovový 32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</si>
  <si>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</si>
  <si>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</si>
  <si>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Nůžky kancelářské střední</t>
  </si>
  <si>
    <t>Vysoce kvalitní nůžky, nožnice vyrobené z tvrzené japonské oceli s nerezovou úpravou, ergonomické držení - měkký dotek, délka nůžek min. 21 cm.</t>
  </si>
  <si>
    <t>Pryž v tužce, posuvná</t>
  </si>
  <si>
    <t>Na grafitové tužky, plastové tělo.</t>
  </si>
  <si>
    <t>Pravítko 30cm</t>
  </si>
  <si>
    <t>Transparentní.</t>
  </si>
  <si>
    <t>Popisovací magnetická tabule na fixy 40x30cm</t>
  </si>
  <si>
    <t>Samostatná faktura</t>
  </si>
  <si>
    <t>NE</t>
  </si>
  <si>
    <t>PR-K  Bc. Nikola Marková, DiS., 
Tel.: 37763 1031</t>
  </si>
  <si>
    <t>Univerzitní 8, 
Plzeň 301 00, 
Úsek prorektora pro vnější vztahy a komunukaci, 
místnost UR 412</t>
  </si>
  <si>
    <t>KKY - Václava Fleisnerová, 
Tel.: 37763 2550</t>
  </si>
  <si>
    <t>Technická 8, 
301 00 Plzeň, 
Katedra kybernetiky,
místnost UN 540</t>
  </si>
  <si>
    <t>EO - Václava Vlková, 
Tel.: 37763 1146</t>
  </si>
  <si>
    <t xml:space="preserve">Univerzitní 8, 
301 00 Plzeň,
Rektorát - Ekonomický odbor, 
místnost UR 221       </t>
  </si>
  <si>
    <t>NTC - Mgr. Gabriela Straková, 
Tel.: 37763 4823, 
605 734 671</t>
  </si>
  <si>
    <t>Teslova 5b, 
301 00 Plzeň,
Nové technologie - výzkumné centrum,
budova C</t>
  </si>
  <si>
    <t>FF-KFI  Mgr. Josef Zeman, 
Tel.: 735 715 881</t>
  </si>
  <si>
    <t>Sedláčkova 19,
301 00 Plzeň,
Fakulta filozofická - Katedra filozofie, 
2. patro - místnost SD 205</t>
  </si>
  <si>
    <t>Archivační krabice na dokumenty A4 (š 6,5 - 8,5cm)</t>
  </si>
  <si>
    <t>Archivační krabice na dokumenty A4 (š 9-11,5 cm)</t>
  </si>
  <si>
    <r>
      <t xml:space="preserve">Pořadač 2-kroužkový A4 - 3,5 cm - </t>
    </r>
    <r>
      <rPr>
        <b/>
        <sz val="11"/>
        <rFont val="Calibri"/>
        <family val="2"/>
        <charset val="238"/>
      </rPr>
      <t>černý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</si>
  <si>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rFont val="Calibri"/>
        <family val="2"/>
        <charset val="238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</si>
  <si>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</rPr>
      <t>černé</t>
    </r>
  </si>
  <si>
    <r>
      <t xml:space="preserve">Náplň do gelového pera - </t>
    </r>
    <r>
      <rPr>
        <b/>
        <sz val="11"/>
        <rFont val="Calibri"/>
        <family val="2"/>
        <charset val="238"/>
      </rPr>
      <t>modrá</t>
    </r>
  </si>
  <si>
    <r>
      <t xml:space="preserve">Popisovač 0,3 mm - </t>
    </r>
    <r>
      <rPr>
        <b/>
        <sz val="11"/>
        <rFont val="Calibri"/>
        <family val="2"/>
        <charset val="238"/>
      </rPr>
      <t>modrý</t>
    </r>
  </si>
  <si>
    <r>
      <t xml:space="preserve">Popisovač  lihový 0,6 mm - </t>
    </r>
    <r>
      <rPr>
        <b/>
        <sz val="11"/>
        <rFont val="Calibri"/>
        <family val="2"/>
        <charset val="238"/>
      </rPr>
      <t>modrý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</si>
  <si>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</si>
  <si>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modrý</t>
    </r>
  </si>
  <si>
    <r>
      <t xml:space="preserve">Obaly "L" A4 - </t>
    </r>
    <r>
      <rPr>
        <b/>
        <sz val="11"/>
        <rFont val="Calibri"/>
        <family val="2"/>
        <charset val="238"/>
      </rPr>
      <t>čiré</t>
    </r>
  </si>
  <si>
    <r>
      <t>Gelové pero 0,5 mm -</t>
    </r>
    <r>
      <rPr>
        <b/>
        <sz val="11"/>
        <rFont val="Calibri"/>
        <family val="2"/>
        <charset val="238"/>
      </rPr>
      <t xml:space="preserve"> modré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</si>
  <si>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</si>
  <si>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</si>
  <si>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t>Taška obchodní textil - obálka A4/dno</t>
  </si>
  <si>
    <t>Náhradní náplň pro permanentní lepicí rollerPritt Refill roller</t>
  </si>
  <si>
    <t>Samolepící, 1 bal/50ks.</t>
  </si>
  <si>
    <t>Kancelářský papír A5, 80 g/m2, bílý, 500 listů. Vhodný pro Ink+Laser. Formát A5. Papír pro běžné kopírování. Určen pro tisk v černobílých laserových a inkoustových tiskárnách a kopírovacích strojích.</t>
  </si>
  <si>
    <t>Náhradní náplň do lepicího strojku 16 m x 8,4 mm, permanentní.</t>
  </si>
  <si>
    <t>Samolepicí print etikety na archu A4. 
Rozměr etikety: 192 x 61 mm.
Počet etiket na archu: 4. Počet etiket v balení: 400.
Potisk: laserové, inkoustové, jehličkové tiskárny.
Materiál: papír.
Barva: bílá.
Bezpečnostní okraj okolo archu.
Použití: označování výrobků, označování pořadačů.</t>
  </si>
  <si>
    <r>
      <t xml:space="preserve">Box na spisy s gumou - (PP min 0,5 mm) - </t>
    </r>
    <r>
      <rPr>
        <b/>
        <sz val="11"/>
        <rFont val="Calibri"/>
        <family val="2"/>
        <charset val="238"/>
      </rPr>
      <t>zelený</t>
    </r>
  </si>
  <si>
    <r>
      <t>Obálka plastová PVC s patentem /druk/  A6 -</t>
    </r>
    <r>
      <rPr>
        <b/>
        <sz val="11"/>
        <rFont val="Calibri"/>
        <family val="2"/>
        <charset val="238"/>
      </rPr>
      <t xml:space="preserve"> směs barev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</si>
  <si>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zelená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</si>
  <si>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zelená</t>
    </r>
  </si>
  <si>
    <r>
      <t xml:space="preserve">Odkladač dokumentů stohovatelný - </t>
    </r>
    <r>
      <rPr>
        <b/>
        <sz val="11"/>
        <rFont val="Calibri"/>
        <family val="2"/>
        <charset val="238"/>
      </rPr>
      <t>čirý</t>
    </r>
  </si>
  <si>
    <r>
      <t xml:space="preserve">Rozlišovač papírový ("jazyk") - </t>
    </r>
    <r>
      <rPr>
        <b/>
        <sz val="11"/>
        <rFont val="Calibri"/>
        <family val="2"/>
        <charset val="238"/>
      </rPr>
      <t>mix 5 barev</t>
    </r>
  </si>
  <si>
    <r>
      <t>Rozlišovač kartonový A4  -</t>
    </r>
    <r>
      <rPr>
        <b/>
        <sz val="11"/>
        <rFont val="Calibri"/>
        <family val="2"/>
        <charset val="238"/>
      </rPr>
      <t xml:space="preserve"> 12 barev</t>
    </r>
  </si>
  <si>
    <r>
      <t xml:space="preserve">Desky s gumičkou A4, 3 klopy, prešpán - </t>
    </r>
    <r>
      <rPr>
        <b/>
        <sz val="11"/>
        <rFont val="Calibri"/>
        <family val="2"/>
        <charset val="238"/>
      </rPr>
      <t>červené, světle modré</t>
    </r>
  </si>
  <si>
    <r>
      <t xml:space="preserve">Euroobal A4 - </t>
    </r>
    <r>
      <rPr>
        <b/>
        <sz val="11"/>
        <rFont val="Calibri"/>
        <family val="2"/>
        <charset val="238"/>
      </rPr>
      <t>hladký</t>
    </r>
  </si>
  <si>
    <r>
      <t>Obaly "L" A4 -</t>
    </r>
    <r>
      <rPr>
        <b/>
        <sz val="11"/>
        <rFont val="Calibri"/>
        <family val="2"/>
        <charset val="238"/>
      </rPr>
      <t xml:space="preserve"> čiré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</si>
  <si>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růžový</t>
    </r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</si>
  <si>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</si>
  <si>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r>
      <t>Konferenční desky na suchý zip A4 -</t>
    </r>
    <r>
      <rPr>
        <b/>
        <sz val="11"/>
        <rFont val="Calibri"/>
        <family val="2"/>
        <charset val="238"/>
      </rPr>
      <t xml:space="preserve"> černé</t>
    </r>
  </si>
  <si>
    <t>Konferenční desky na suchý zip A4 (černé), konferenční desky se zapínáním na suchý zip jsou vybaveny poutkem na pero nebo držákem na pero, kapsou na dokumenty a poznámkovým blokem, materiál polyester nebo 600D (nebo podobné).</t>
  </si>
  <si>
    <r>
      <t xml:space="preserve">Konferenční desky na zip pro blok, velikost A4 - </t>
    </r>
    <r>
      <rPr>
        <b/>
        <sz val="11"/>
        <rFont val="Calibri"/>
        <family val="2"/>
        <charset val="238"/>
      </rPr>
      <t>černé</t>
    </r>
  </si>
  <si>
    <t>Konferenční desky na zip (po obvodě) černé, konferenční desky se zapínáním na zip jsou vybaveny poutkem na pero nebo držákem na pero, vnitřními kapsami a poznámkovým blokem, materiál polyester nebo 600D (nebo podobné).</t>
  </si>
  <si>
    <r>
      <t xml:space="preserve">Archivační box kartonový zkosený A4 - </t>
    </r>
    <r>
      <rPr>
        <b/>
        <sz val="11"/>
        <rFont val="Calibri"/>
        <family val="2"/>
        <charset val="238"/>
      </rPr>
      <t>žlutý, červený</t>
    </r>
  </si>
  <si>
    <t>Archivační box kartonový zkosený A4 (žlutý, červený).</t>
  </si>
  <si>
    <t>Magnetická tabule v černém rámečku. 
Součastí balení  min. 2ks magnetů, min. 1ks černý popisovač na bílou tabulí s magnetickým víčkem a gumovací houba.
Velikost cca 40 x 30 cm.</t>
  </si>
  <si>
    <r>
      <t xml:space="preserve">Pořadač pákový A4 - 5 cm, prešpán - </t>
    </r>
    <r>
      <rPr>
        <b/>
        <sz val="11"/>
        <rFont val="Calibri"/>
        <family val="2"/>
        <charset val="238"/>
      </rPr>
      <t>modrý, červený, černý</t>
    </r>
  </si>
  <si>
    <t>Popisovač CD/DVD  1 mm - černý</t>
  </si>
  <si>
    <t>Desky na spisy s gumou A4, 3 klopy, plastové.</t>
  </si>
  <si>
    <r>
      <t xml:space="preserve">Desky na spisy s gumou A4, 3 klopy, plastové - </t>
    </r>
    <r>
      <rPr>
        <b/>
        <sz val="11"/>
        <rFont val="Calibri"/>
        <family val="2"/>
        <charset val="238"/>
      </rPr>
      <t>směs barev</t>
    </r>
  </si>
  <si>
    <t>Jemný liner, extra tenký hrot, sada 10-ti barev v balení  v pouzdru. Jeho výhodou je vysoká odolnost proti vysychání.</t>
  </si>
  <si>
    <t>Jemný liner, tenký hrot, sada 10-ti barev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</si>
</sst>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43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19" fillId="3" borderId="16" xfId="1" applyFont="1" applyFill="1" applyBorder="1" applyAlignment="1" applyProtection="1">
      <alignment horizontal="center" vertical="center" wrapText="1"/>
    </xf>
    <xf numFmtId="0" fontId="19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5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20" xfId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19" fillId="3" borderId="20" xfId="1" applyFont="1" applyFill="1" applyBorder="1" applyAlignment="1" applyProtection="1">
      <alignment horizontal="center" vertical="center" wrapText="1"/>
    </xf>
    <xf numFmtId="0" fontId="19" fillId="3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5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9" fillId="3" borderId="22" xfId="1" applyFont="1" applyFill="1" applyBorder="1" applyAlignment="1" applyProtection="1">
      <alignment horizontal="center" vertical="center" wrapText="1"/>
    </xf>
    <xf numFmtId="0" fontId="19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5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3" xfId="0" applyFon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0" fontId="10" fillId="3" borderId="23" xfId="0" applyFon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1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19" fillId="3" borderId="15" xfId="1" applyFont="1" applyFill="1" applyBorder="1" applyAlignment="1" applyProtection="1">
      <alignment horizontal="center" vertical="center" wrapText="1"/>
    </xf>
    <xf numFmtId="0" fontId="19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5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9" fillId="3" borderId="14" xfId="1" applyFont="1" applyFill="1" applyBorder="1" applyAlignment="1" applyProtection="1">
      <alignment horizontal="center" vertical="center" wrapText="1"/>
    </xf>
    <xf numFmtId="0" fontId="19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5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1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4"/>
  <sheetViews>
    <sheetView tabSelected="1" zoomScale="62" zoomScaleNormal="62" workbookViewId="0">
      <selection activeCell="H11" sqref="H11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5" customWidth="1"/>
    <col min="5" max="5" width="11.140625" style="4" customWidth="1"/>
    <col min="6" max="6" width="154.425781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38.25" customHeight="1" thickTop="1" x14ac:dyDescent="0.25">
      <c r="A7" s="32"/>
      <c r="B7" s="33">
        <v>1</v>
      </c>
      <c r="C7" s="34" t="s">
        <v>131</v>
      </c>
      <c r="D7" s="35">
        <v>1</v>
      </c>
      <c r="E7" s="36" t="s">
        <v>29</v>
      </c>
      <c r="F7" s="37" t="s">
        <v>30</v>
      </c>
      <c r="G7" s="38">
        <f t="shared" ref="G7:G21" si="0">D7*H7</f>
        <v>30</v>
      </c>
      <c r="H7" s="39">
        <v>30</v>
      </c>
      <c r="I7" s="136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119</v>
      </c>
      <c r="M7" s="43" t="s">
        <v>120</v>
      </c>
      <c r="N7" s="44"/>
      <c r="O7" s="44"/>
      <c r="P7" s="42" t="s">
        <v>121</v>
      </c>
      <c r="Q7" s="42" t="s">
        <v>122</v>
      </c>
      <c r="R7" s="45" t="s">
        <v>27</v>
      </c>
      <c r="S7" s="44"/>
      <c r="T7" s="43" t="s">
        <v>12</v>
      </c>
    </row>
    <row r="8" spans="1:20" ht="38.25" customHeight="1" x14ac:dyDescent="0.25">
      <c r="A8" s="27"/>
      <c r="B8" s="46">
        <v>2</v>
      </c>
      <c r="C8" s="47" t="s">
        <v>132</v>
      </c>
      <c r="D8" s="48">
        <v>1</v>
      </c>
      <c r="E8" s="49" t="s">
        <v>29</v>
      </c>
      <c r="F8" s="50" t="s">
        <v>31</v>
      </c>
      <c r="G8" s="51">
        <f t="shared" si="0"/>
        <v>55</v>
      </c>
      <c r="H8" s="52">
        <v>55</v>
      </c>
      <c r="I8" s="137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6.25" customHeight="1" x14ac:dyDescent="0.25">
      <c r="A9" s="27"/>
      <c r="B9" s="46">
        <v>3</v>
      </c>
      <c r="C9" s="47" t="s">
        <v>133</v>
      </c>
      <c r="D9" s="48">
        <v>2</v>
      </c>
      <c r="E9" s="49" t="s">
        <v>29</v>
      </c>
      <c r="F9" s="50" t="s">
        <v>32</v>
      </c>
      <c r="G9" s="51">
        <f t="shared" si="0"/>
        <v>150</v>
      </c>
      <c r="H9" s="52">
        <v>75</v>
      </c>
      <c r="I9" s="137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7" customHeight="1" x14ac:dyDescent="0.25">
      <c r="A10" s="27"/>
      <c r="B10" s="46">
        <v>4</v>
      </c>
      <c r="C10" s="47" t="s">
        <v>33</v>
      </c>
      <c r="D10" s="48">
        <v>4</v>
      </c>
      <c r="E10" s="49" t="s">
        <v>29</v>
      </c>
      <c r="F10" s="50" t="s">
        <v>34</v>
      </c>
      <c r="G10" s="51">
        <f t="shared" si="0"/>
        <v>160</v>
      </c>
      <c r="H10" s="52">
        <v>40</v>
      </c>
      <c r="I10" s="137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86.25" customHeight="1" x14ac:dyDescent="0.25">
      <c r="A11" s="27"/>
      <c r="B11" s="46">
        <v>5</v>
      </c>
      <c r="C11" s="47" t="s">
        <v>35</v>
      </c>
      <c r="D11" s="48">
        <v>5</v>
      </c>
      <c r="E11" s="60" t="s">
        <v>36</v>
      </c>
      <c r="F11" s="61" t="s">
        <v>134</v>
      </c>
      <c r="G11" s="51">
        <f t="shared" si="0"/>
        <v>650</v>
      </c>
      <c r="H11" s="52">
        <v>130</v>
      </c>
      <c r="I11" s="137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30" customHeight="1" x14ac:dyDescent="0.25">
      <c r="A12" s="27"/>
      <c r="B12" s="46">
        <v>6</v>
      </c>
      <c r="C12" s="47" t="s">
        <v>37</v>
      </c>
      <c r="D12" s="48">
        <v>1</v>
      </c>
      <c r="E12" s="49" t="s">
        <v>29</v>
      </c>
      <c r="F12" s="50" t="s">
        <v>38</v>
      </c>
      <c r="G12" s="51">
        <f t="shared" si="0"/>
        <v>25</v>
      </c>
      <c r="H12" s="52">
        <v>25</v>
      </c>
      <c r="I12" s="137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38.25" customHeight="1" x14ac:dyDescent="0.25">
      <c r="A13" s="27"/>
      <c r="B13" s="46">
        <v>7</v>
      </c>
      <c r="C13" s="47" t="s">
        <v>39</v>
      </c>
      <c r="D13" s="48">
        <v>1</v>
      </c>
      <c r="E13" s="49" t="s">
        <v>29</v>
      </c>
      <c r="F13" s="50" t="s">
        <v>40</v>
      </c>
      <c r="G13" s="51">
        <f t="shared" si="0"/>
        <v>9</v>
      </c>
      <c r="H13" s="52">
        <v>9</v>
      </c>
      <c r="I13" s="137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38.25" customHeight="1" x14ac:dyDescent="0.25">
      <c r="A14" s="27"/>
      <c r="B14" s="46">
        <v>8</v>
      </c>
      <c r="C14" s="47" t="s">
        <v>41</v>
      </c>
      <c r="D14" s="48">
        <v>1</v>
      </c>
      <c r="E14" s="49" t="s">
        <v>42</v>
      </c>
      <c r="F14" s="50" t="s">
        <v>43</v>
      </c>
      <c r="G14" s="51">
        <f t="shared" si="0"/>
        <v>33</v>
      </c>
      <c r="H14" s="52">
        <v>33</v>
      </c>
      <c r="I14" s="137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38.25" customHeight="1" x14ac:dyDescent="0.25">
      <c r="A15" s="27"/>
      <c r="B15" s="46">
        <v>9</v>
      </c>
      <c r="C15" s="47" t="s">
        <v>44</v>
      </c>
      <c r="D15" s="48">
        <v>10</v>
      </c>
      <c r="E15" s="49" t="s">
        <v>29</v>
      </c>
      <c r="F15" s="50" t="s">
        <v>45</v>
      </c>
      <c r="G15" s="51">
        <f t="shared" si="0"/>
        <v>110</v>
      </c>
      <c r="H15" s="52">
        <v>11</v>
      </c>
      <c r="I15" s="137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1.75" customHeight="1" x14ac:dyDescent="0.25">
      <c r="A16" s="27"/>
      <c r="B16" s="46">
        <v>10</v>
      </c>
      <c r="C16" s="47" t="s">
        <v>135</v>
      </c>
      <c r="D16" s="48">
        <v>10</v>
      </c>
      <c r="E16" s="49" t="s">
        <v>29</v>
      </c>
      <c r="F16" s="50" t="s">
        <v>46</v>
      </c>
      <c r="G16" s="51">
        <f t="shared" si="0"/>
        <v>150</v>
      </c>
      <c r="H16" s="52">
        <v>15</v>
      </c>
      <c r="I16" s="137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1.75" customHeight="1" x14ac:dyDescent="0.25">
      <c r="A17" s="27"/>
      <c r="B17" s="46">
        <v>11</v>
      </c>
      <c r="C17" s="47" t="s">
        <v>136</v>
      </c>
      <c r="D17" s="48">
        <v>5</v>
      </c>
      <c r="E17" s="49" t="s">
        <v>29</v>
      </c>
      <c r="F17" s="50" t="s">
        <v>47</v>
      </c>
      <c r="G17" s="51">
        <f t="shared" si="0"/>
        <v>65</v>
      </c>
      <c r="H17" s="52">
        <v>13</v>
      </c>
      <c r="I17" s="137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137</v>
      </c>
      <c r="D18" s="48">
        <v>10</v>
      </c>
      <c r="E18" s="49" t="s">
        <v>48</v>
      </c>
      <c r="F18" s="50" t="s">
        <v>49</v>
      </c>
      <c r="G18" s="51">
        <f t="shared" si="0"/>
        <v>110</v>
      </c>
      <c r="H18" s="52">
        <v>11</v>
      </c>
      <c r="I18" s="137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1.75" customHeight="1" x14ac:dyDescent="0.25">
      <c r="A19" s="27"/>
      <c r="B19" s="46">
        <v>13</v>
      </c>
      <c r="C19" s="47" t="s">
        <v>138</v>
      </c>
      <c r="D19" s="48">
        <v>3</v>
      </c>
      <c r="E19" s="49" t="s">
        <v>29</v>
      </c>
      <c r="F19" s="50" t="s">
        <v>50</v>
      </c>
      <c r="G19" s="51">
        <f t="shared" si="0"/>
        <v>45</v>
      </c>
      <c r="H19" s="52">
        <v>15</v>
      </c>
      <c r="I19" s="137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21.75" customHeight="1" thickBot="1" x14ac:dyDescent="0.3">
      <c r="A20" s="27"/>
      <c r="B20" s="62">
        <v>14</v>
      </c>
      <c r="C20" s="63" t="s">
        <v>51</v>
      </c>
      <c r="D20" s="64">
        <v>1</v>
      </c>
      <c r="E20" s="65" t="s">
        <v>29</v>
      </c>
      <c r="F20" s="66" t="s">
        <v>52</v>
      </c>
      <c r="G20" s="67">
        <f t="shared" si="0"/>
        <v>35</v>
      </c>
      <c r="H20" s="68">
        <v>35</v>
      </c>
      <c r="I20" s="138"/>
      <c r="J20" s="69">
        <f t="shared" si="1"/>
        <v>0</v>
      </c>
      <c r="K20" s="70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21.75" customHeight="1" x14ac:dyDescent="0.25">
      <c r="A21" s="27"/>
      <c r="B21" s="71">
        <v>15</v>
      </c>
      <c r="C21" s="72" t="s">
        <v>140</v>
      </c>
      <c r="D21" s="73">
        <v>5</v>
      </c>
      <c r="E21" s="74" t="s">
        <v>29</v>
      </c>
      <c r="F21" s="75" t="s">
        <v>53</v>
      </c>
      <c r="G21" s="76">
        <f t="shared" si="0"/>
        <v>275</v>
      </c>
      <c r="H21" s="77">
        <v>55</v>
      </c>
      <c r="I21" s="139"/>
      <c r="J21" s="78">
        <f t="shared" si="1"/>
        <v>0</v>
      </c>
      <c r="K21" s="79" t="str">
        <f t="shared" si="2"/>
        <v xml:space="preserve"> </v>
      </c>
      <c r="L21" s="80" t="s">
        <v>119</v>
      </c>
      <c r="M21" s="80" t="s">
        <v>120</v>
      </c>
      <c r="N21" s="81"/>
      <c r="O21" s="81"/>
      <c r="P21" s="80" t="s">
        <v>123</v>
      </c>
      <c r="Q21" s="80" t="s">
        <v>124</v>
      </c>
      <c r="R21" s="82" t="s">
        <v>27</v>
      </c>
      <c r="S21" s="81"/>
      <c r="T21" s="83" t="s">
        <v>12</v>
      </c>
    </row>
    <row r="22" spans="1:20" ht="21.75" customHeight="1" x14ac:dyDescent="0.25">
      <c r="A22" s="27"/>
      <c r="B22" s="46">
        <v>16</v>
      </c>
      <c r="C22" s="47" t="s">
        <v>54</v>
      </c>
      <c r="D22" s="48">
        <v>3</v>
      </c>
      <c r="E22" s="49" t="s">
        <v>36</v>
      </c>
      <c r="F22" s="50" t="s">
        <v>55</v>
      </c>
      <c r="G22" s="51">
        <f t="shared" ref="G22:G84" si="3">D22*H22</f>
        <v>306</v>
      </c>
      <c r="H22" s="52">
        <v>102</v>
      </c>
      <c r="I22" s="137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5"/>
      <c r="N22" s="57"/>
      <c r="O22" s="57"/>
      <c r="P22" s="84"/>
      <c r="Q22" s="84"/>
      <c r="R22" s="59"/>
      <c r="S22" s="57"/>
      <c r="T22" s="56"/>
    </row>
    <row r="23" spans="1:20" ht="21.75" customHeight="1" x14ac:dyDescent="0.25">
      <c r="A23" s="27"/>
      <c r="B23" s="46">
        <v>17</v>
      </c>
      <c r="C23" s="47" t="s">
        <v>141</v>
      </c>
      <c r="D23" s="48">
        <v>2</v>
      </c>
      <c r="E23" s="49" t="s">
        <v>36</v>
      </c>
      <c r="F23" s="50" t="s">
        <v>56</v>
      </c>
      <c r="G23" s="51">
        <f t="shared" si="3"/>
        <v>80</v>
      </c>
      <c r="H23" s="52">
        <v>40</v>
      </c>
      <c r="I23" s="137"/>
      <c r="J23" s="53">
        <f t="shared" si="4"/>
        <v>0</v>
      </c>
      <c r="K23" s="54" t="str">
        <f t="shared" si="5"/>
        <v xml:space="preserve"> </v>
      </c>
      <c r="L23" s="55"/>
      <c r="M23" s="55"/>
      <c r="N23" s="57"/>
      <c r="O23" s="57"/>
      <c r="P23" s="84"/>
      <c r="Q23" s="84"/>
      <c r="R23" s="59"/>
      <c r="S23" s="57"/>
      <c r="T23" s="56"/>
    </row>
    <row r="24" spans="1:20" ht="90.75" customHeight="1" x14ac:dyDescent="0.25">
      <c r="A24" s="27"/>
      <c r="B24" s="46">
        <v>18</v>
      </c>
      <c r="C24" s="47" t="s">
        <v>57</v>
      </c>
      <c r="D24" s="48">
        <v>15</v>
      </c>
      <c r="E24" s="49" t="s">
        <v>36</v>
      </c>
      <c r="F24" s="50" t="s">
        <v>139</v>
      </c>
      <c r="G24" s="51">
        <f t="shared" si="3"/>
        <v>1875</v>
      </c>
      <c r="H24" s="52">
        <v>125</v>
      </c>
      <c r="I24" s="137"/>
      <c r="J24" s="53">
        <f t="shared" si="4"/>
        <v>0</v>
      </c>
      <c r="K24" s="54" t="str">
        <f t="shared" si="5"/>
        <v xml:space="preserve"> </v>
      </c>
      <c r="L24" s="55"/>
      <c r="M24" s="55"/>
      <c r="N24" s="57"/>
      <c r="O24" s="57"/>
      <c r="P24" s="84"/>
      <c r="Q24" s="84"/>
      <c r="R24" s="59"/>
      <c r="S24" s="57"/>
      <c r="T24" s="56"/>
    </row>
    <row r="25" spans="1:20" ht="21.75" customHeight="1" x14ac:dyDescent="0.25">
      <c r="A25" s="27"/>
      <c r="B25" s="46">
        <v>19</v>
      </c>
      <c r="C25" s="47" t="s">
        <v>58</v>
      </c>
      <c r="D25" s="48">
        <v>20</v>
      </c>
      <c r="E25" s="49" t="s">
        <v>29</v>
      </c>
      <c r="F25" s="50" t="s">
        <v>59</v>
      </c>
      <c r="G25" s="51">
        <f t="shared" si="3"/>
        <v>46</v>
      </c>
      <c r="H25" s="52">
        <v>2.2999999999999998</v>
      </c>
      <c r="I25" s="137"/>
      <c r="J25" s="53">
        <f t="shared" si="4"/>
        <v>0</v>
      </c>
      <c r="K25" s="54" t="str">
        <f t="shared" si="5"/>
        <v xml:space="preserve"> </v>
      </c>
      <c r="L25" s="55"/>
      <c r="M25" s="55"/>
      <c r="N25" s="57"/>
      <c r="O25" s="57"/>
      <c r="P25" s="84"/>
      <c r="Q25" s="84"/>
      <c r="R25" s="59"/>
      <c r="S25" s="57"/>
      <c r="T25" s="56"/>
    </row>
    <row r="26" spans="1:20" ht="21.75" customHeight="1" x14ac:dyDescent="0.25">
      <c r="A26" s="27"/>
      <c r="B26" s="46">
        <v>20</v>
      </c>
      <c r="C26" s="47" t="s">
        <v>142</v>
      </c>
      <c r="D26" s="48">
        <v>10</v>
      </c>
      <c r="E26" s="49" t="s">
        <v>29</v>
      </c>
      <c r="F26" s="50" t="s">
        <v>46</v>
      </c>
      <c r="G26" s="51">
        <f t="shared" si="3"/>
        <v>150</v>
      </c>
      <c r="H26" s="52">
        <v>15</v>
      </c>
      <c r="I26" s="137"/>
      <c r="J26" s="53">
        <f t="shared" si="4"/>
        <v>0</v>
      </c>
      <c r="K26" s="54" t="str">
        <f t="shared" si="5"/>
        <v xml:space="preserve"> </v>
      </c>
      <c r="L26" s="55"/>
      <c r="M26" s="55"/>
      <c r="N26" s="57"/>
      <c r="O26" s="57"/>
      <c r="P26" s="84"/>
      <c r="Q26" s="84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60</v>
      </c>
      <c r="D27" s="48">
        <v>2</v>
      </c>
      <c r="E27" s="49" t="s">
        <v>42</v>
      </c>
      <c r="F27" s="50" t="s">
        <v>61</v>
      </c>
      <c r="G27" s="51">
        <f t="shared" si="3"/>
        <v>120</v>
      </c>
      <c r="H27" s="52">
        <v>60</v>
      </c>
      <c r="I27" s="137"/>
      <c r="J27" s="53">
        <f t="shared" ref="J27:J71" si="6">D27*I27</f>
        <v>0</v>
      </c>
      <c r="K27" s="54" t="str">
        <f t="shared" ref="K27:K71" si="7">IF(ISNUMBER(I27), IF(I27&gt;H27,"NEVYHOVUJE","VYHOVUJE")," ")</f>
        <v xml:space="preserve"> </v>
      </c>
      <c r="L27" s="55"/>
      <c r="M27" s="55"/>
      <c r="N27" s="57"/>
      <c r="O27" s="57"/>
      <c r="P27" s="84"/>
      <c r="Q27" s="84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143</v>
      </c>
      <c r="D28" s="48">
        <v>5</v>
      </c>
      <c r="E28" s="49" t="s">
        <v>29</v>
      </c>
      <c r="F28" s="50" t="s">
        <v>62</v>
      </c>
      <c r="G28" s="51">
        <f t="shared" si="3"/>
        <v>65</v>
      </c>
      <c r="H28" s="52">
        <v>13</v>
      </c>
      <c r="I28" s="137"/>
      <c r="J28" s="53">
        <f t="shared" si="6"/>
        <v>0</v>
      </c>
      <c r="K28" s="54" t="str">
        <f t="shared" si="7"/>
        <v xml:space="preserve"> </v>
      </c>
      <c r="L28" s="55"/>
      <c r="M28" s="55"/>
      <c r="N28" s="57"/>
      <c r="O28" s="57"/>
      <c r="P28" s="84"/>
      <c r="Q28" s="84"/>
      <c r="R28" s="59"/>
      <c r="S28" s="57"/>
      <c r="T28" s="56"/>
    </row>
    <row r="29" spans="1:20" ht="21.75" customHeight="1" x14ac:dyDescent="0.25">
      <c r="A29" s="27"/>
      <c r="B29" s="46">
        <v>23</v>
      </c>
      <c r="C29" s="47" t="s">
        <v>144</v>
      </c>
      <c r="D29" s="48">
        <v>12</v>
      </c>
      <c r="E29" s="49" t="s">
        <v>29</v>
      </c>
      <c r="F29" s="50" t="s">
        <v>63</v>
      </c>
      <c r="G29" s="51">
        <f t="shared" si="3"/>
        <v>156</v>
      </c>
      <c r="H29" s="52">
        <v>13</v>
      </c>
      <c r="I29" s="137"/>
      <c r="J29" s="53">
        <f t="shared" si="6"/>
        <v>0</v>
      </c>
      <c r="K29" s="54" t="str">
        <f t="shared" si="7"/>
        <v xml:space="preserve"> </v>
      </c>
      <c r="L29" s="55"/>
      <c r="M29" s="55"/>
      <c r="N29" s="57"/>
      <c r="O29" s="57"/>
      <c r="P29" s="84"/>
      <c r="Q29" s="84"/>
      <c r="R29" s="59"/>
      <c r="S29" s="57"/>
      <c r="T29" s="56"/>
    </row>
    <row r="30" spans="1:20" ht="21.75" customHeight="1" x14ac:dyDescent="0.25">
      <c r="A30" s="27"/>
      <c r="B30" s="46">
        <v>24</v>
      </c>
      <c r="C30" s="47" t="s">
        <v>64</v>
      </c>
      <c r="D30" s="48">
        <v>3</v>
      </c>
      <c r="E30" s="49" t="s">
        <v>36</v>
      </c>
      <c r="F30" s="50" t="s">
        <v>65</v>
      </c>
      <c r="G30" s="51">
        <f t="shared" si="3"/>
        <v>27</v>
      </c>
      <c r="H30" s="52">
        <v>9</v>
      </c>
      <c r="I30" s="137"/>
      <c r="J30" s="53">
        <f t="shared" si="6"/>
        <v>0</v>
      </c>
      <c r="K30" s="54" t="str">
        <f t="shared" si="7"/>
        <v xml:space="preserve"> </v>
      </c>
      <c r="L30" s="55"/>
      <c r="M30" s="55"/>
      <c r="N30" s="57"/>
      <c r="O30" s="57"/>
      <c r="P30" s="84"/>
      <c r="Q30" s="84"/>
      <c r="R30" s="59"/>
      <c r="S30" s="57"/>
      <c r="T30" s="56"/>
    </row>
    <row r="31" spans="1:20" ht="32.25" customHeight="1" x14ac:dyDescent="0.25">
      <c r="A31" s="27"/>
      <c r="B31" s="46">
        <v>25</v>
      </c>
      <c r="C31" s="47" t="s">
        <v>66</v>
      </c>
      <c r="D31" s="48">
        <v>2</v>
      </c>
      <c r="E31" s="49" t="s">
        <v>29</v>
      </c>
      <c r="F31" s="50" t="s">
        <v>67</v>
      </c>
      <c r="G31" s="51">
        <f t="shared" si="3"/>
        <v>140</v>
      </c>
      <c r="H31" s="52">
        <v>70</v>
      </c>
      <c r="I31" s="137"/>
      <c r="J31" s="53">
        <f t="shared" si="6"/>
        <v>0</v>
      </c>
      <c r="K31" s="54" t="str">
        <f t="shared" si="7"/>
        <v xml:space="preserve"> </v>
      </c>
      <c r="L31" s="55"/>
      <c r="M31" s="55"/>
      <c r="N31" s="57"/>
      <c r="O31" s="57"/>
      <c r="P31" s="84"/>
      <c r="Q31" s="84"/>
      <c r="R31" s="59"/>
      <c r="S31" s="57"/>
      <c r="T31" s="56"/>
    </row>
    <row r="32" spans="1:20" ht="24" customHeight="1" thickBot="1" x14ac:dyDescent="0.3">
      <c r="A32" s="27"/>
      <c r="B32" s="85">
        <v>26</v>
      </c>
      <c r="C32" s="86" t="s">
        <v>68</v>
      </c>
      <c r="D32" s="87">
        <v>1</v>
      </c>
      <c r="E32" s="88" t="s">
        <v>29</v>
      </c>
      <c r="F32" s="89" t="s">
        <v>69</v>
      </c>
      <c r="G32" s="90">
        <f t="shared" si="3"/>
        <v>20</v>
      </c>
      <c r="H32" s="91">
        <v>20</v>
      </c>
      <c r="I32" s="140"/>
      <c r="J32" s="92">
        <f t="shared" si="6"/>
        <v>0</v>
      </c>
      <c r="K32" s="93" t="str">
        <f t="shared" si="7"/>
        <v xml:space="preserve"> </v>
      </c>
      <c r="L32" s="94"/>
      <c r="M32" s="94"/>
      <c r="N32" s="95"/>
      <c r="O32" s="95"/>
      <c r="P32" s="96"/>
      <c r="Q32" s="96"/>
      <c r="R32" s="97"/>
      <c r="S32" s="95"/>
      <c r="T32" s="98"/>
    </row>
    <row r="33" spans="1:20" ht="90" customHeight="1" x14ac:dyDescent="0.25">
      <c r="A33" s="27"/>
      <c r="B33" s="99">
        <v>27</v>
      </c>
      <c r="C33" s="100" t="s">
        <v>57</v>
      </c>
      <c r="D33" s="101">
        <v>100</v>
      </c>
      <c r="E33" s="102" t="s">
        <v>36</v>
      </c>
      <c r="F33" s="103" t="s">
        <v>139</v>
      </c>
      <c r="G33" s="104">
        <f t="shared" si="3"/>
        <v>12500</v>
      </c>
      <c r="H33" s="105">
        <v>125</v>
      </c>
      <c r="I33" s="141"/>
      <c r="J33" s="106">
        <f t="shared" si="6"/>
        <v>0</v>
      </c>
      <c r="K33" s="107" t="str">
        <f t="shared" si="7"/>
        <v xml:space="preserve"> </v>
      </c>
      <c r="L33" s="55" t="s">
        <v>119</v>
      </c>
      <c r="M33" s="55" t="s">
        <v>120</v>
      </c>
      <c r="N33" s="57"/>
      <c r="O33" s="57"/>
      <c r="P33" s="55" t="s">
        <v>125</v>
      </c>
      <c r="Q33" s="55" t="s">
        <v>126</v>
      </c>
      <c r="R33" s="59" t="s">
        <v>27</v>
      </c>
      <c r="S33" s="57"/>
      <c r="T33" s="56" t="s">
        <v>12</v>
      </c>
    </row>
    <row r="34" spans="1:20" ht="21.75" customHeight="1" x14ac:dyDescent="0.25">
      <c r="A34" s="27"/>
      <c r="B34" s="46">
        <v>28</v>
      </c>
      <c r="C34" s="47" t="s">
        <v>70</v>
      </c>
      <c r="D34" s="48">
        <v>2</v>
      </c>
      <c r="E34" s="49" t="s">
        <v>36</v>
      </c>
      <c r="F34" s="50" t="s">
        <v>147</v>
      </c>
      <c r="G34" s="51">
        <f t="shared" si="3"/>
        <v>106</v>
      </c>
      <c r="H34" s="52">
        <v>53</v>
      </c>
      <c r="I34" s="137"/>
      <c r="J34" s="53">
        <f t="shared" si="6"/>
        <v>0</v>
      </c>
      <c r="K34" s="54" t="str">
        <f t="shared" si="7"/>
        <v xml:space="preserve"> </v>
      </c>
      <c r="L34" s="55"/>
      <c r="M34" s="55"/>
      <c r="N34" s="57"/>
      <c r="O34" s="57"/>
      <c r="P34" s="84"/>
      <c r="Q34" s="84"/>
      <c r="R34" s="59"/>
      <c r="S34" s="57"/>
      <c r="T34" s="56"/>
    </row>
    <row r="35" spans="1:20" ht="21.75" customHeight="1" x14ac:dyDescent="0.25">
      <c r="A35" s="27"/>
      <c r="B35" s="46">
        <v>29</v>
      </c>
      <c r="C35" s="47" t="s">
        <v>58</v>
      </c>
      <c r="D35" s="48">
        <v>50</v>
      </c>
      <c r="E35" s="49" t="s">
        <v>29</v>
      </c>
      <c r="F35" s="50" t="s">
        <v>59</v>
      </c>
      <c r="G35" s="51">
        <f t="shared" si="3"/>
        <v>114.99999999999999</v>
      </c>
      <c r="H35" s="52">
        <v>2.2999999999999998</v>
      </c>
      <c r="I35" s="137"/>
      <c r="J35" s="53">
        <f t="shared" si="6"/>
        <v>0</v>
      </c>
      <c r="K35" s="54" t="str">
        <f t="shared" si="7"/>
        <v xml:space="preserve"> </v>
      </c>
      <c r="L35" s="55"/>
      <c r="M35" s="55"/>
      <c r="N35" s="57"/>
      <c r="O35" s="57"/>
      <c r="P35" s="84"/>
      <c r="Q35" s="84"/>
      <c r="R35" s="59"/>
      <c r="S35" s="57"/>
      <c r="T35" s="56"/>
    </row>
    <row r="36" spans="1:20" ht="21.75" customHeight="1" x14ac:dyDescent="0.25">
      <c r="A36" s="27"/>
      <c r="B36" s="46">
        <v>30</v>
      </c>
      <c r="C36" s="47" t="s">
        <v>145</v>
      </c>
      <c r="D36" s="48">
        <v>20</v>
      </c>
      <c r="E36" s="49" t="s">
        <v>29</v>
      </c>
      <c r="F36" s="50" t="s">
        <v>71</v>
      </c>
      <c r="G36" s="51">
        <f t="shared" si="3"/>
        <v>300</v>
      </c>
      <c r="H36" s="52">
        <v>15</v>
      </c>
      <c r="I36" s="137"/>
      <c r="J36" s="53">
        <f t="shared" si="6"/>
        <v>0</v>
      </c>
      <c r="K36" s="54" t="str">
        <f t="shared" si="7"/>
        <v xml:space="preserve"> </v>
      </c>
      <c r="L36" s="55"/>
      <c r="M36" s="55"/>
      <c r="N36" s="57"/>
      <c r="O36" s="57"/>
      <c r="P36" s="84"/>
      <c r="Q36" s="84"/>
      <c r="R36" s="59"/>
      <c r="S36" s="57"/>
      <c r="T36" s="56"/>
    </row>
    <row r="37" spans="1:20" ht="35.25" customHeight="1" x14ac:dyDescent="0.25">
      <c r="A37" s="27"/>
      <c r="B37" s="46">
        <v>31</v>
      </c>
      <c r="C37" s="47" t="s">
        <v>44</v>
      </c>
      <c r="D37" s="48">
        <v>20</v>
      </c>
      <c r="E37" s="49" t="s">
        <v>29</v>
      </c>
      <c r="F37" s="50" t="s">
        <v>45</v>
      </c>
      <c r="G37" s="51">
        <f t="shared" si="3"/>
        <v>220</v>
      </c>
      <c r="H37" s="52">
        <v>11</v>
      </c>
      <c r="I37" s="137"/>
      <c r="J37" s="53">
        <f t="shared" si="6"/>
        <v>0</v>
      </c>
      <c r="K37" s="54" t="str">
        <f t="shared" si="7"/>
        <v xml:space="preserve"> </v>
      </c>
      <c r="L37" s="55"/>
      <c r="M37" s="55"/>
      <c r="N37" s="57"/>
      <c r="O37" s="57"/>
      <c r="P37" s="84"/>
      <c r="Q37" s="84"/>
      <c r="R37" s="59"/>
      <c r="S37" s="57"/>
      <c r="T37" s="56"/>
    </row>
    <row r="38" spans="1:20" ht="36.75" customHeight="1" x14ac:dyDescent="0.25">
      <c r="A38" s="27"/>
      <c r="B38" s="46">
        <v>32</v>
      </c>
      <c r="C38" s="47" t="s">
        <v>72</v>
      </c>
      <c r="D38" s="48">
        <v>10</v>
      </c>
      <c r="E38" s="49" t="s">
        <v>29</v>
      </c>
      <c r="F38" s="50" t="s">
        <v>148</v>
      </c>
      <c r="G38" s="51">
        <f t="shared" si="3"/>
        <v>800</v>
      </c>
      <c r="H38" s="52">
        <v>80</v>
      </c>
      <c r="I38" s="137"/>
      <c r="J38" s="53">
        <f t="shared" si="6"/>
        <v>0</v>
      </c>
      <c r="K38" s="54" t="str">
        <f t="shared" si="7"/>
        <v xml:space="preserve"> </v>
      </c>
      <c r="L38" s="55"/>
      <c r="M38" s="55"/>
      <c r="N38" s="57"/>
      <c r="O38" s="57"/>
      <c r="P38" s="84"/>
      <c r="Q38" s="84"/>
      <c r="R38" s="59"/>
      <c r="S38" s="57"/>
      <c r="T38" s="56"/>
    </row>
    <row r="39" spans="1:20" ht="24" customHeight="1" x14ac:dyDescent="0.25">
      <c r="A39" s="27"/>
      <c r="B39" s="46">
        <v>33</v>
      </c>
      <c r="C39" s="47" t="s">
        <v>146</v>
      </c>
      <c r="D39" s="48">
        <v>5</v>
      </c>
      <c r="E39" s="49" t="s">
        <v>29</v>
      </c>
      <c r="F39" s="50" t="s">
        <v>149</v>
      </c>
      <c r="G39" s="51">
        <f t="shared" si="3"/>
        <v>500</v>
      </c>
      <c r="H39" s="52">
        <v>100</v>
      </c>
      <c r="I39" s="137"/>
      <c r="J39" s="53">
        <f t="shared" si="6"/>
        <v>0</v>
      </c>
      <c r="K39" s="54" t="str">
        <f t="shared" si="7"/>
        <v xml:space="preserve"> </v>
      </c>
      <c r="L39" s="55"/>
      <c r="M39" s="55"/>
      <c r="N39" s="57"/>
      <c r="O39" s="57"/>
      <c r="P39" s="84"/>
      <c r="Q39" s="84"/>
      <c r="R39" s="59"/>
      <c r="S39" s="57"/>
      <c r="T39" s="56"/>
    </row>
    <row r="40" spans="1:20" ht="147" customHeight="1" thickBot="1" x14ac:dyDescent="0.3">
      <c r="A40" s="27"/>
      <c r="B40" s="62">
        <v>34</v>
      </c>
      <c r="C40" s="63" t="s">
        <v>73</v>
      </c>
      <c r="D40" s="64">
        <v>1</v>
      </c>
      <c r="E40" s="65" t="s">
        <v>36</v>
      </c>
      <c r="F40" s="66" t="s">
        <v>150</v>
      </c>
      <c r="G40" s="67">
        <f t="shared" si="3"/>
        <v>170</v>
      </c>
      <c r="H40" s="68">
        <v>170</v>
      </c>
      <c r="I40" s="138"/>
      <c r="J40" s="69">
        <f t="shared" si="6"/>
        <v>0</v>
      </c>
      <c r="K40" s="70" t="str">
        <f t="shared" si="7"/>
        <v xml:space="preserve"> </v>
      </c>
      <c r="L40" s="55"/>
      <c r="M40" s="55"/>
      <c r="N40" s="57"/>
      <c r="O40" s="57"/>
      <c r="P40" s="84"/>
      <c r="Q40" s="84"/>
      <c r="R40" s="59"/>
      <c r="S40" s="57"/>
      <c r="T40" s="56"/>
    </row>
    <row r="41" spans="1:20" ht="21.75" customHeight="1" x14ac:dyDescent="0.25">
      <c r="A41" s="27"/>
      <c r="B41" s="71">
        <v>35</v>
      </c>
      <c r="C41" s="72" t="s">
        <v>151</v>
      </c>
      <c r="D41" s="73">
        <v>2</v>
      </c>
      <c r="E41" s="74" t="s">
        <v>29</v>
      </c>
      <c r="F41" s="75" t="s">
        <v>74</v>
      </c>
      <c r="G41" s="76">
        <f t="shared" si="3"/>
        <v>120</v>
      </c>
      <c r="H41" s="77">
        <v>60</v>
      </c>
      <c r="I41" s="139"/>
      <c r="J41" s="78">
        <f t="shared" si="6"/>
        <v>0</v>
      </c>
      <c r="K41" s="79" t="str">
        <f t="shared" si="7"/>
        <v xml:space="preserve"> </v>
      </c>
      <c r="L41" s="80" t="s">
        <v>119</v>
      </c>
      <c r="M41" s="80" t="s">
        <v>120</v>
      </c>
      <c r="N41" s="81"/>
      <c r="O41" s="81"/>
      <c r="P41" s="80" t="s">
        <v>127</v>
      </c>
      <c r="Q41" s="80" t="s">
        <v>128</v>
      </c>
      <c r="R41" s="82" t="s">
        <v>27</v>
      </c>
      <c r="S41" s="81"/>
      <c r="T41" s="83" t="s">
        <v>12</v>
      </c>
    </row>
    <row r="42" spans="1:20" ht="21.75" customHeight="1" x14ac:dyDescent="0.25">
      <c r="A42" s="27"/>
      <c r="B42" s="46">
        <v>36</v>
      </c>
      <c r="C42" s="47" t="s">
        <v>152</v>
      </c>
      <c r="D42" s="48">
        <v>6</v>
      </c>
      <c r="E42" s="49" t="s">
        <v>29</v>
      </c>
      <c r="F42" s="50" t="s">
        <v>75</v>
      </c>
      <c r="G42" s="51">
        <f t="shared" si="3"/>
        <v>78</v>
      </c>
      <c r="H42" s="52">
        <v>13</v>
      </c>
      <c r="I42" s="137"/>
      <c r="J42" s="53">
        <f t="shared" si="6"/>
        <v>0</v>
      </c>
      <c r="K42" s="54" t="str">
        <f t="shared" si="7"/>
        <v xml:space="preserve"> </v>
      </c>
      <c r="L42" s="55"/>
      <c r="M42" s="55"/>
      <c r="N42" s="57"/>
      <c r="O42" s="57"/>
      <c r="P42" s="84"/>
      <c r="Q42" s="84"/>
      <c r="R42" s="59"/>
      <c r="S42" s="57"/>
      <c r="T42" s="56"/>
    </row>
    <row r="43" spans="1:20" ht="21.75" customHeight="1" x14ac:dyDescent="0.25">
      <c r="A43" s="27"/>
      <c r="B43" s="46">
        <v>37</v>
      </c>
      <c r="C43" s="47" t="s">
        <v>153</v>
      </c>
      <c r="D43" s="48">
        <v>2</v>
      </c>
      <c r="E43" s="49" t="s">
        <v>29</v>
      </c>
      <c r="F43" s="50" t="s">
        <v>75</v>
      </c>
      <c r="G43" s="51">
        <f t="shared" si="3"/>
        <v>32</v>
      </c>
      <c r="H43" s="52">
        <v>16</v>
      </c>
      <c r="I43" s="137"/>
      <c r="J43" s="53">
        <f t="shared" si="6"/>
        <v>0</v>
      </c>
      <c r="K43" s="54" t="str">
        <f t="shared" si="7"/>
        <v xml:space="preserve"> </v>
      </c>
      <c r="L43" s="55"/>
      <c r="M43" s="55"/>
      <c r="N43" s="57"/>
      <c r="O43" s="57"/>
      <c r="P43" s="84"/>
      <c r="Q43" s="84"/>
      <c r="R43" s="59"/>
      <c r="S43" s="57"/>
      <c r="T43" s="56"/>
    </row>
    <row r="44" spans="1:20" ht="21.75" customHeight="1" x14ac:dyDescent="0.25">
      <c r="A44" s="27"/>
      <c r="B44" s="46">
        <v>38</v>
      </c>
      <c r="C44" s="47" t="s">
        <v>154</v>
      </c>
      <c r="D44" s="48">
        <v>2</v>
      </c>
      <c r="E44" s="49" t="s">
        <v>29</v>
      </c>
      <c r="F44" s="50" t="s">
        <v>75</v>
      </c>
      <c r="G44" s="51">
        <f t="shared" si="3"/>
        <v>40</v>
      </c>
      <c r="H44" s="52">
        <v>20</v>
      </c>
      <c r="I44" s="137"/>
      <c r="J44" s="53">
        <f t="shared" si="6"/>
        <v>0</v>
      </c>
      <c r="K44" s="54" t="str">
        <f t="shared" si="7"/>
        <v xml:space="preserve"> </v>
      </c>
      <c r="L44" s="55"/>
      <c r="M44" s="55"/>
      <c r="N44" s="57"/>
      <c r="O44" s="57"/>
      <c r="P44" s="84"/>
      <c r="Q44" s="84"/>
      <c r="R44" s="59"/>
      <c r="S44" s="57"/>
      <c r="T44" s="56"/>
    </row>
    <row r="45" spans="1:20" ht="21.75" customHeight="1" x14ac:dyDescent="0.25">
      <c r="A45" s="27"/>
      <c r="B45" s="46">
        <v>39</v>
      </c>
      <c r="C45" s="47" t="s">
        <v>155</v>
      </c>
      <c r="D45" s="48">
        <v>2</v>
      </c>
      <c r="E45" s="49" t="s">
        <v>29</v>
      </c>
      <c r="F45" s="50" t="s">
        <v>76</v>
      </c>
      <c r="G45" s="51">
        <f t="shared" si="3"/>
        <v>158</v>
      </c>
      <c r="H45" s="52">
        <v>79</v>
      </c>
      <c r="I45" s="137"/>
      <c r="J45" s="53">
        <f t="shared" si="6"/>
        <v>0</v>
      </c>
      <c r="K45" s="54" t="str">
        <f t="shared" si="7"/>
        <v xml:space="preserve"> </v>
      </c>
      <c r="L45" s="55"/>
      <c r="M45" s="55"/>
      <c r="N45" s="57"/>
      <c r="O45" s="57"/>
      <c r="P45" s="84"/>
      <c r="Q45" s="84"/>
      <c r="R45" s="59"/>
      <c r="S45" s="57"/>
      <c r="T45" s="56"/>
    </row>
    <row r="46" spans="1:20" ht="39" customHeight="1" x14ac:dyDescent="0.25">
      <c r="A46" s="27"/>
      <c r="B46" s="46">
        <v>40</v>
      </c>
      <c r="C46" s="47" t="s">
        <v>170</v>
      </c>
      <c r="D46" s="48">
        <v>3</v>
      </c>
      <c r="E46" s="49" t="s">
        <v>29</v>
      </c>
      <c r="F46" s="50" t="s">
        <v>77</v>
      </c>
      <c r="G46" s="51">
        <f t="shared" si="3"/>
        <v>165</v>
      </c>
      <c r="H46" s="52">
        <v>55</v>
      </c>
      <c r="I46" s="137"/>
      <c r="J46" s="53">
        <f t="shared" si="6"/>
        <v>0</v>
      </c>
      <c r="K46" s="54" t="str">
        <f t="shared" si="7"/>
        <v xml:space="preserve"> </v>
      </c>
      <c r="L46" s="55"/>
      <c r="M46" s="55"/>
      <c r="N46" s="57"/>
      <c r="O46" s="57"/>
      <c r="P46" s="84"/>
      <c r="Q46" s="84"/>
      <c r="R46" s="59"/>
      <c r="S46" s="57"/>
      <c r="T46" s="56"/>
    </row>
    <row r="47" spans="1:20" ht="21.75" customHeight="1" x14ac:dyDescent="0.25">
      <c r="A47" s="27"/>
      <c r="B47" s="46">
        <v>41</v>
      </c>
      <c r="C47" s="47" t="s">
        <v>156</v>
      </c>
      <c r="D47" s="48">
        <v>1</v>
      </c>
      <c r="E47" s="49" t="s">
        <v>36</v>
      </c>
      <c r="F47" s="50" t="s">
        <v>78</v>
      </c>
      <c r="G47" s="51">
        <f t="shared" si="3"/>
        <v>68</v>
      </c>
      <c r="H47" s="52">
        <v>68</v>
      </c>
      <c r="I47" s="137"/>
      <c r="J47" s="53">
        <f t="shared" si="6"/>
        <v>0</v>
      </c>
      <c r="K47" s="54" t="str">
        <f t="shared" si="7"/>
        <v xml:space="preserve"> </v>
      </c>
      <c r="L47" s="55"/>
      <c r="M47" s="55"/>
      <c r="N47" s="57"/>
      <c r="O47" s="57"/>
      <c r="P47" s="84"/>
      <c r="Q47" s="84"/>
      <c r="R47" s="59"/>
      <c r="S47" s="57"/>
      <c r="T47" s="56"/>
    </row>
    <row r="48" spans="1:20" ht="21.75" customHeight="1" x14ac:dyDescent="0.25">
      <c r="A48" s="27"/>
      <c r="B48" s="46">
        <v>42</v>
      </c>
      <c r="C48" s="47" t="s">
        <v>157</v>
      </c>
      <c r="D48" s="48">
        <v>1</v>
      </c>
      <c r="E48" s="49" t="s">
        <v>36</v>
      </c>
      <c r="F48" s="50" t="s">
        <v>79</v>
      </c>
      <c r="G48" s="51">
        <f t="shared" si="3"/>
        <v>53</v>
      </c>
      <c r="H48" s="52">
        <v>53</v>
      </c>
      <c r="I48" s="137"/>
      <c r="J48" s="53">
        <f t="shared" si="6"/>
        <v>0</v>
      </c>
      <c r="K48" s="54" t="str">
        <f t="shared" si="7"/>
        <v xml:space="preserve"> </v>
      </c>
      <c r="L48" s="55"/>
      <c r="M48" s="55"/>
      <c r="N48" s="57"/>
      <c r="O48" s="57"/>
      <c r="P48" s="84"/>
      <c r="Q48" s="84"/>
      <c r="R48" s="59"/>
      <c r="S48" s="57"/>
      <c r="T48" s="56"/>
    </row>
    <row r="49" spans="1:20" ht="21.75" customHeight="1" x14ac:dyDescent="0.25">
      <c r="A49" s="27"/>
      <c r="B49" s="46">
        <v>43</v>
      </c>
      <c r="C49" s="47" t="s">
        <v>158</v>
      </c>
      <c r="D49" s="48">
        <v>4</v>
      </c>
      <c r="E49" s="49" t="s">
        <v>29</v>
      </c>
      <c r="F49" s="50" t="s">
        <v>80</v>
      </c>
      <c r="G49" s="51">
        <f t="shared" si="3"/>
        <v>160</v>
      </c>
      <c r="H49" s="52">
        <v>40</v>
      </c>
      <c r="I49" s="137"/>
      <c r="J49" s="53">
        <f t="shared" si="6"/>
        <v>0</v>
      </c>
      <c r="K49" s="54" t="str">
        <f t="shared" si="7"/>
        <v xml:space="preserve"> </v>
      </c>
      <c r="L49" s="55"/>
      <c r="M49" s="55"/>
      <c r="N49" s="57"/>
      <c r="O49" s="57"/>
      <c r="P49" s="84"/>
      <c r="Q49" s="84"/>
      <c r="R49" s="59"/>
      <c r="S49" s="57"/>
      <c r="T49" s="56"/>
    </row>
    <row r="50" spans="1:20" ht="21.75" customHeight="1" x14ac:dyDescent="0.25">
      <c r="A50" s="27"/>
      <c r="B50" s="46">
        <v>44</v>
      </c>
      <c r="C50" s="47" t="s">
        <v>159</v>
      </c>
      <c r="D50" s="48">
        <v>2</v>
      </c>
      <c r="E50" s="49" t="s">
        <v>36</v>
      </c>
      <c r="F50" s="50" t="s">
        <v>55</v>
      </c>
      <c r="G50" s="51">
        <f t="shared" si="3"/>
        <v>204</v>
      </c>
      <c r="H50" s="52">
        <v>102</v>
      </c>
      <c r="I50" s="137"/>
      <c r="J50" s="53">
        <f t="shared" si="6"/>
        <v>0</v>
      </c>
      <c r="K50" s="54" t="str">
        <f t="shared" si="7"/>
        <v xml:space="preserve"> </v>
      </c>
      <c r="L50" s="55"/>
      <c r="M50" s="55"/>
      <c r="N50" s="57"/>
      <c r="O50" s="57"/>
      <c r="P50" s="84"/>
      <c r="Q50" s="84"/>
      <c r="R50" s="59"/>
      <c r="S50" s="57"/>
      <c r="T50" s="56"/>
    </row>
    <row r="51" spans="1:20" ht="21.75" customHeight="1" x14ac:dyDescent="0.25">
      <c r="A51" s="27"/>
      <c r="B51" s="46">
        <v>45</v>
      </c>
      <c r="C51" s="47" t="s">
        <v>160</v>
      </c>
      <c r="D51" s="48">
        <v>3</v>
      </c>
      <c r="E51" s="49" t="s">
        <v>36</v>
      </c>
      <c r="F51" s="50" t="s">
        <v>56</v>
      </c>
      <c r="G51" s="51">
        <f t="shared" si="3"/>
        <v>120</v>
      </c>
      <c r="H51" s="52">
        <v>40</v>
      </c>
      <c r="I51" s="137"/>
      <c r="J51" s="53">
        <f t="shared" si="6"/>
        <v>0</v>
      </c>
      <c r="K51" s="54" t="str">
        <f t="shared" si="7"/>
        <v xml:space="preserve"> </v>
      </c>
      <c r="L51" s="55"/>
      <c r="M51" s="55"/>
      <c r="N51" s="57"/>
      <c r="O51" s="57"/>
      <c r="P51" s="84"/>
      <c r="Q51" s="84"/>
      <c r="R51" s="59"/>
      <c r="S51" s="57"/>
      <c r="T51" s="56"/>
    </row>
    <row r="52" spans="1:20" ht="21.75" customHeight="1" x14ac:dyDescent="0.25">
      <c r="A52" s="27"/>
      <c r="B52" s="46">
        <v>46</v>
      </c>
      <c r="C52" s="47" t="s">
        <v>161</v>
      </c>
      <c r="D52" s="48">
        <v>1</v>
      </c>
      <c r="E52" s="49" t="s">
        <v>29</v>
      </c>
      <c r="F52" s="50" t="s">
        <v>81</v>
      </c>
      <c r="G52" s="51">
        <f t="shared" si="3"/>
        <v>17</v>
      </c>
      <c r="H52" s="52">
        <v>17</v>
      </c>
      <c r="I52" s="137"/>
      <c r="J52" s="53">
        <f t="shared" si="6"/>
        <v>0</v>
      </c>
      <c r="K52" s="54" t="str">
        <f t="shared" si="7"/>
        <v xml:space="preserve"> </v>
      </c>
      <c r="L52" s="55"/>
      <c r="M52" s="55"/>
      <c r="N52" s="57"/>
      <c r="O52" s="57"/>
      <c r="P52" s="84"/>
      <c r="Q52" s="84"/>
      <c r="R52" s="59"/>
      <c r="S52" s="57"/>
      <c r="T52" s="56"/>
    </row>
    <row r="53" spans="1:20" ht="21.75" customHeight="1" x14ac:dyDescent="0.25">
      <c r="A53" s="27"/>
      <c r="B53" s="46">
        <v>47</v>
      </c>
      <c r="C53" s="47" t="s">
        <v>82</v>
      </c>
      <c r="D53" s="48">
        <v>3</v>
      </c>
      <c r="E53" s="49" t="s">
        <v>29</v>
      </c>
      <c r="F53" s="50" t="s">
        <v>83</v>
      </c>
      <c r="G53" s="51">
        <f t="shared" si="3"/>
        <v>48</v>
      </c>
      <c r="H53" s="52">
        <v>16</v>
      </c>
      <c r="I53" s="137"/>
      <c r="J53" s="53">
        <f t="shared" si="6"/>
        <v>0</v>
      </c>
      <c r="K53" s="54" t="str">
        <f t="shared" si="7"/>
        <v xml:space="preserve"> </v>
      </c>
      <c r="L53" s="55"/>
      <c r="M53" s="55"/>
      <c r="N53" s="57"/>
      <c r="O53" s="57"/>
      <c r="P53" s="84"/>
      <c r="Q53" s="84"/>
      <c r="R53" s="59"/>
      <c r="S53" s="57"/>
      <c r="T53" s="56"/>
    </row>
    <row r="54" spans="1:20" ht="21.75" customHeight="1" x14ac:dyDescent="0.25">
      <c r="A54" s="27"/>
      <c r="B54" s="46">
        <v>48</v>
      </c>
      <c r="C54" s="47" t="s">
        <v>84</v>
      </c>
      <c r="D54" s="48">
        <v>3</v>
      </c>
      <c r="E54" s="49" t="s">
        <v>29</v>
      </c>
      <c r="F54" s="50" t="s">
        <v>83</v>
      </c>
      <c r="G54" s="51">
        <f t="shared" si="3"/>
        <v>48</v>
      </c>
      <c r="H54" s="52">
        <v>16</v>
      </c>
      <c r="I54" s="137"/>
      <c r="J54" s="53">
        <f t="shared" si="6"/>
        <v>0</v>
      </c>
      <c r="K54" s="54" t="str">
        <f t="shared" si="7"/>
        <v xml:space="preserve"> </v>
      </c>
      <c r="L54" s="55"/>
      <c r="M54" s="55"/>
      <c r="N54" s="57"/>
      <c r="O54" s="57"/>
      <c r="P54" s="84"/>
      <c r="Q54" s="84"/>
      <c r="R54" s="59"/>
      <c r="S54" s="57"/>
      <c r="T54" s="56"/>
    </row>
    <row r="55" spans="1:20" ht="21.75" customHeight="1" x14ac:dyDescent="0.25">
      <c r="A55" s="27"/>
      <c r="B55" s="46">
        <v>49</v>
      </c>
      <c r="C55" s="47" t="s">
        <v>85</v>
      </c>
      <c r="D55" s="48">
        <v>2</v>
      </c>
      <c r="E55" s="49" t="s">
        <v>29</v>
      </c>
      <c r="F55" s="50" t="s">
        <v>86</v>
      </c>
      <c r="G55" s="51">
        <f t="shared" si="3"/>
        <v>58</v>
      </c>
      <c r="H55" s="52">
        <v>29</v>
      </c>
      <c r="I55" s="137"/>
      <c r="J55" s="53">
        <f t="shared" si="6"/>
        <v>0</v>
      </c>
      <c r="K55" s="54" t="str">
        <f t="shared" si="7"/>
        <v xml:space="preserve"> </v>
      </c>
      <c r="L55" s="55"/>
      <c r="M55" s="55"/>
      <c r="N55" s="57"/>
      <c r="O55" s="57"/>
      <c r="P55" s="84"/>
      <c r="Q55" s="84"/>
      <c r="R55" s="59"/>
      <c r="S55" s="57"/>
      <c r="T55" s="56"/>
    </row>
    <row r="56" spans="1:20" ht="21.75" customHeight="1" x14ac:dyDescent="0.25">
      <c r="A56" s="27"/>
      <c r="B56" s="46">
        <v>50</v>
      </c>
      <c r="C56" s="47" t="s">
        <v>87</v>
      </c>
      <c r="D56" s="48">
        <v>2</v>
      </c>
      <c r="E56" s="49" t="s">
        <v>29</v>
      </c>
      <c r="F56" s="50" t="s">
        <v>86</v>
      </c>
      <c r="G56" s="51">
        <f t="shared" si="3"/>
        <v>58</v>
      </c>
      <c r="H56" s="52">
        <v>29</v>
      </c>
      <c r="I56" s="137"/>
      <c r="J56" s="53">
        <f t="shared" si="6"/>
        <v>0</v>
      </c>
      <c r="K56" s="54" t="str">
        <f t="shared" si="7"/>
        <v xml:space="preserve"> </v>
      </c>
      <c r="L56" s="55"/>
      <c r="M56" s="55"/>
      <c r="N56" s="57"/>
      <c r="O56" s="57"/>
      <c r="P56" s="84"/>
      <c r="Q56" s="84"/>
      <c r="R56" s="59"/>
      <c r="S56" s="57"/>
      <c r="T56" s="56"/>
    </row>
    <row r="57" spans="1:20" ht="21.75" customHeight="1" x14ac:dyDescent="0.25">
      <c r="A57" s="27"/>
      <c r="B57" s="46">
        <v>51</v>
      </c>
      <c r="C57" s="47" t="s">
        <v>88</v>
      </c>
      <c r="D57" s="48">
        <v>2</v>
      </c>
      <c r="E57" s="49" t="s">
        <v>29</v>
      </c>
      <c r="F57" s="50" t="s">
        <v>86</v>
      </c>
      <c r="G57" s="51">
        <f t="shared" si="3"/>
        <v>58</v>
      </c>
      <c r="H57" s="52">
        <v>29</v>
      </c>
      <c r="I57" s="137"/>
      <c r="J57" s="53">
        <f t="shared" si="6"/>
        <v>0</v>
      </c>
      <c r="K57" s="54" t="str">
        <f t="shared" si="7"/>
        <v xml:space="preserve"> </v>
      </c>
      <c r="L57" s="55"/>
      <c r="M57" s="55"/>
      <c r="N57" s="57"/>
      <c r="O57" s="57"/>
      <c r="P57" s="84"/>
      <c r="Q57" s="84"/>
      <c r="R57" s="59"/>
      <c r="S57" s="57"/>
      <c r="T57" s="56"/>
    </row>
    <row r="58" spans="1:20" ht="21.75" customHeight="1" x14ac:dyDescent="0.25">
      <c r="A58" s="27"/>
      <c r="B58" s="46">
        <v>52</v>
      </c>
      <c r="C58" s="47" t="s">
        <v>89</v>
      </c>
      <c r="D58" s="48">
        <v>5</v>
      </c>
      <c r="E58" s="49" t="s">
        <v>29</v>
      </c>
      <c r="F58" s="50" t="s">
        <v>90</v>
      </c>
      <c r="G58" s="51">
        <f t="shared" si="3"/>
        <v>185</v>
      </c>
      <c r="H58" s="52">
        <v>37</v>
      </c>
      <c r="I58" s="137"/>
      <c r="J58" s="53">
        <f t="shared" si="6"/>
        <v>0</v>
      </c>
      <c r="K58" s="54" t="str">
        <f t="shared" si="7"/>
        <v xml:space="preserve"> </v>
      </c>
      <c r="L58" s="55"/>
      <c r="M58" s="55"/>
      <c r="N58" s="57"/>
      <c r="O58" s="57"/>
      <c r="P58" s="84"/>
      <c r="Q58" s="84"/>
      <c r="R58" s="59"/>
      <c r="S58" s="57"/>
      <c r="T58" s="56"/>
    </row>
    <row r="59" spans="1:20" ht="21.75" customHeight="1" x14ac:dyDescent="0.25">
      <c r="A59" s="27"/>
      <c r="B59" s="46">
        <v>53</v>
      </c>
      <c r="C59" s="47" t="s">
        <v>91</v>
      </c>
      <c r="D59" s="48">
        <v>6</v>
      </c>
      <c r="E59" s="49" t="s">
        <v>29</v>
      </c>
      <c r="F59" s="50" t="s">
        <v>90</v>
      </c>
      <c r="G59" s="51">
        <f t="shared" si="3"/>
        <v>222</v>
      </c>
      <c r="H59" s="52">
        <v>37</v>
      </c>
      <c r="I59" s="137"/>
      <c r="J59" s="53">
        <f t="shared" si="6"/>
        <v>0</v>
      </c>
      <c r="K59" s="54" t="str">
        <f t="shared" si="7"/>
        <v xml:space="preserve"> </v>
      </c>
      <c r="L59" s="55"/>
      <c r="M59" s="55"/>
      <c r="N59" s="57"/>
      <c r="O59" s="57"/>
      <c r="P59" s="84"/>
      <c r="Q59" s="84"/>
      <c r="R59" s="59"/>
      <c r="S59" s="57"/>
      <c r="T59" s="56"/>
    </row>
    <row r="60" spans="1:20" ht="21.75" customHeight="1" x14ac:dyDescent="0.25">
      <c r="A60" s="27"/>
      <c r="B60" s="46">
        <v>54</v>
      </c>
      <c r="C60" s="47" t="s">
        <v>92</v>
      </c>
      <c r="D60" s="48">
        <v>3</v>
      </c>
      <c r="E60" s="49" t="s">
        <v>29</v>
      </c>
      <c r="F60" s="50" t="s">
        <v>90</v>
      </c>
      <c r="G60" s="51">
        <f t="shared" si="3"/>
        <v>180</v>
      </c>
      <c r="H60" s="52">
        <v>60</v>
      </c>
      <c r="I60" s="137"/>
      <c r="J60" s="53">
        <f t="shared" si="6"/>
        <v>0</v>
      </c>
      <c r="K60" s="54" t="str">
        <f t="shared" si="7"/>
        <v xml:space="preserve"> </v>
      </c>
      <c r="L60" s="55"/>
      <c r="M60" s="55"/>
      <c r="N60" s="57"/>
      <c r="O60" s="57"/>
      <c r="P60" s="84"/>
      <c r="Q60" s="84"/>
      <c r="R60" s="59"/>
      <c r="S60" s="57"/>
      <c r="T60" s="56"/>
    </row>
    <row r="61" spans="1:20" ht="21.75" customHeight="1" x14ac:dyDescent="0.25">
      <c r="A61" s="27"/>
      <c r="B61" s="46">
        <v>55</v>
      </c>
      <c r="C61" s="47" t="s">
        <v>93</v>
      </c>
      <c r="D61" s="48">
        <v>3</v>
      </c>
      <c r="E61" s="49" t="s">
        <v>29</v>
      </c>
      <c r="F61" s="50" t="s">
        <v>90</v>
      </c>
      <c r="G61" s="51">
        <f t="shared" si="3"/>
        <v>180</v>
      </c>
      <c r="H61" s="52">
        <v>60</v>
      </c>
      <c r="I61" s="137"/>
      <c r="J61" s="53">
        <f t="shared" si="6"/>
        <v>0</v>
      </c>
      <c r="K61" s="54" t="str">
        <f t="shared" si="7"/>
        <v xml:space="preserve"> </v>
      </c>
      <c r="L61" s="55"/>
      <c r="M61" s="55"/>
      <c r="N61" s="57"/>
      <c r="O61" s="57"/>
      <c r="P61" s="84"/>
      <c r="Q61" s="84"/>
      <c r="R61" s="59"/>
      <c r="S61" s="57"/>
      <c r="T61" s="56"/>
    </row>
    <row r="62" spans="1:20" ht="21.75" customHeight="1" x14ac:dyDescent="0.25">
      <c r="A62" s="27"/>
      <c r="B62" s="46">
        <v>56</v>
      </c>
      <c r="C62" s="47" t="s">
        <v>94</v>
      </c>
      <c r="D62" s="48">
        <v>5</v>
      </c>
      <c r="E62" s="49" t="s">
        <v>29</v>
      </c>
      <c r="F62" s="50" t="s">
        <v>90</v>
      </c>
      <c r="G62" s="51">
        <f t="shared" si="3"/>
        <v>300</v>
      </c>
      <c r="H62" s="52">
        <v>60</v>
      </c>
      <c r="I62" s="137"/>
      <c r="J62" s="53">
        <f t="shared" si="6"/>
        <v>0</v>
      </c>
      <c r="K62" s="54" t="str">
        <f t="shared" si="7"/>
        <v xml:space="preserve"> </v>
      </c>
      <c r="L62" s="55"/>
      <c r="M62" s="55"/>
      <c r="N62" s="57"/>
      <c r="O62" s="57"/>
      <c r="P62" s="84"/>
      <c r="Q62" s="84"/>
      <c r="R62" s="59"/>
      <c r="S62" s="57"/>
      <c r="T62" s="56"/>
    </row>
    <row r="63" spans="1:20" ht="21.75" customHeight="1" x14ac:dyDescent="0.25">
      <c r="A63" s="27"/>
      <c r="B63" s="46">
        <v>57</v>
      </c>
      <c r="C63" s="47" t="s">
        <v>95</v>
      </c>
      <c r="D63" s="48">
        <v>2</v>
      </c>
      <c r="E63" s="49" t="s">
        <v>29</v>
      </c>
      <c r="F63" s="50" t="s">
        <v>96</v>
      </c>
      <c r="G63" s="51">
        <f t="shared" si="3"/>
        <v>16</v>
      </c>
      <c r="H63" s="52">
        <v>8</v>
      </c>
      <c r="I63" s="137"/>
      <c r="J63" s="53">
        <f t="shared" si="6"/>
        <v>0</v>
      </c>
      <c r="K63" s="54" t="str">
        <f t="shared" si="7"/>
        <v xml:space="preserve"> </v>
      </c>
      <c r="L63" s="55"/>
      <c r="M63" s="55"/>
      <c r="N63" s="57"/>
      <c r="O63" s="57"/>
      <c r="P63" s="84"/>
      <c r="Q63" s="84"/>
      <c r="R63" s="59"/>
      <c r="S63" s="57"/>
      <c r="T63" s="56"/>
    </row>
    <row r="64" spans="1:20" ht="21.75" customHeight="1" x14ac:dyDescent="0.25">
      <c r="A64" s="27"/>
      <c r="B64" s="46">
        <v>58</v>
      </c>
      <c r="C64" s="47" t="s">
        <v>97</v>
      </c>
      <c r="D64" s="48">
        <v>5</v>
      </c>
      <c r="E64" s="49" t="s">
        <v>29</v>
      </c>
      <c r="F64" s="50" t="s">
        <v>96</v>
      </c>
      <c r="G64" s="51">
        <f t="shared" si="3"/>
        <v>40</v>
      </c>
      <c r="H64" s="52">
        <v>8</v>
      </c>
      <c r="I64" s="137"/>
      <c r="J64" s="53">
        <f t="shared" si="6"/>
        <v>0</v>
      </c>
      <c r="K64" s="54" t="str">
        <f t="shared" si="7"/>
        <v xml:space="preserve"> </v>
      </c>
      <c r="L64" s="55"/>
      <c r="M64" s="55"/>
      <c r="N64" s="57"/>
      <c r="O64" s="57"/>
      <c r="P64" s="84"/>
      <c r="Q64" s="84"/>
      <c r="R64" s="59"/>
      <c r="S64" s="57"/>
      <c r="T64" s="56"/>
    </row>
    <row r="65" spans="1:20" ht="21.75" customHeight="1" x14ac:dyDescent="0.25">
      <c r="A65" s="27"/>
      <c r="B65" s="46">
        <v>59</v>
      </c>
      <c r="C65" s="47" t="s">
        <v>98</v>
      </c>
      <c r="D65" s="48">
        <v>4</v>
      </c>
      <c r="E65" s="49" t="s">
        <v>29</v>
      </c>
      <c r="F65" s="50" t="s">
        <v>96</v>
      </c>
      <c r="G65" s="51">
        <f t="shared" si="3"/>
        <v>32</v>
      </c>
      <c r="H65" s="52">
        <v>8</v>
      </c>
      <c r="I65" s="137"/>
      <c r="J65" s="53">
        <f t="shared" si="6"/>
        <v>0</v>
      </c>
      <c r="K65" s="54" t="str">
        <f t="shared" si="7"/>
        <v xml:space="preserve"> </v>
      </c>
      <c r="L65" s="55"/>
      <c r="M65" s="55"/>
      <c r="N65" s="57"/>
      <c r="O65" s="57"/>
      <c r="P65" s="84"/>
      <c r="Q65" s="84"/>
      <c r="R65" s="59"/>
      <c r="S65" s="57"/>
      <c r="T65" s="56"/>
    </row>
    <row r="66" spans="1:20" ht="21.75" customHeight="1" x14ac:dyDescent="0.25">
      <c r="A66" s="27"/>
      <c r="B66" s="46">
        <v>60</v>
      </c>
      <c r="C66" s="47" t="s">
        <v>99</v>
      </c>
      <c r="D66" s="48">
        <v>3</v>
      </c>
      <c r="E66" s="49" t="s">
        <v>29</v>
      </c>
      <c r="F66" s="50" t="s">
        <v>100</v>
      </c>
      <c r="G66" s="51">
        <f t="shared" si="3"/>
        <v>60</v>
      </c>
      <c r="H66" s="52">
        <v>20</v>
      </c>
      <c r="I66" s="137"/>
      <c r="J66" s="53">
        <f t="shared" si="6"/>
        <v>0</v>
      </c>
      <c r="K66" s="54" t="str">
        <f t="shared" si="7"/>
        <v xml:space="preserve"> </v>
      </c>
      <c r="L66" s="55"/>
      <c r="M66" s="55"/>
      <c r="N66" s="57"/>
      <c r="O66" s="57"/>
      <c r="P66" s="84"/>
      <c r="Q66" s="84"/>
      <c r="R66" s="59"/>
      <c r="S66" s="57"/>
      <c r="T66" s="56"/>
    </row>
    <row r="67" spans="1:20" ht="21.75" customHeight="1" x14ac:dyDescent="0.25">
      <c r="A67" s="27"/>
      <c r="B67" s="46">
        <v>61</v>
      </c>
      <c r="C67" s="47" t="s">
        <v>101</v>
      </c>
      <c r="D67" s="48">
        <v>3</v>
      </c>
      <c r="E67" s="49" t="s">
        <v>29</v>
      </c>
      <c r="F67" s="50" t="s">
        <v>100</v>
      </c>
      <c r="G67" s="51">
        <f t="shared" si="3"/>
        <v>60</v>
      </c>
      <c r="H67" s="52">
        <v>20</v>
      </c>
      <c r="I67" s="137"/>
      <c r="J67" s="53">
        <f t="shared" si="6"/>
        <v>0</v>
      </c>
      <c r="K67" s="54" t="str">
        <f t="shared" si="7"/>
        <v xml:space="preserve"> </v>
      </c>
      <c r="L67" s="55"/>
      <c r="M67" s="55"/>
      <c r="N67" s="57"/>
      <c r="O67" s="57"/>
      <c r="P67" s="84"/>
      <c r="Q67" s="84"/>
      <c r="R67" s="59"/>
      <c r="S67" s="57"/>
      <c r="T67" s="56"/>
    </row>
    <row r="68" spans="1:20" ht="30" x14ac:dyDescent="0.25">
      <c r="A68" s="27"/>
      <c r="B68" s="46">
        <v>62</v>
      </c>
      <c r="C68" s="47" t="s">
        <v>39</v>
      </c>
      <c r="D68" s="48">
        <v>1</v>
      </c>
      <c r="E68" s="49" t="s">
        <v>29</v>
      </c>
      <c r="F68" s="50" t="s">
        <v>40</v>
      </c>
      <c r="G68" s="51">
        <f t="shared" si="3"/>
        <v>9</v>
      </c>
      <c r="H68" s="52">
        <v>9</v>
      </c>
      <c r="I68" s="137"/>
      <c r="J68" s="53">
        <f t="shared" si="6"/>
        <v>0</v>
      </c>
      <c r="K68" s="54" t="str">
        <f t="shared" si="7"/>
        <v xml:space="preserve"> </v>
      </c>
      <c r="L68" s="55"/>
      <c r="M68" s="55"/>
      <c r="N68" s="57"/>
      <c r="O68" s="57"/>
      <c r="P68" s="84"/>
      <c r="Q68" s="84"/>
      <c r="R68" s="59"/>
      <c r="S68" s="57"/>
      <c r="T68" s="56"/>
    </row>
    <row r="69" spans="1:20" ht="21.75" customHeight="1" x14ac:dyDescent="0.25">
      <c r="A69" s="27"/>
      <c r="B69" s="46">
        <v>63</v>
      </c>
      <c r="C69" s="47" t="s">
        <v>162</v>
      </c>
      <c r="D69" s="48">
        <v>4</v>
      </c>
      <c r="E69" s="49" t="s">
        <v>29</v>
      </c>
      <c r="F69" s="50" t="s">
        <v>46</v>
      </c>
      <c r="G69" s="51">
        <f t="shared" si="3"/>
        <v>60</v>
      </c>
      <c r="H69" s="52">
        <v>15</v>
      </c>
      <c r="I69" s="137"/>
      <c r="J69" s="53">
        <f t="shared" si="6"/>
        <v>0</v>
      </c>
      <c r="K69" s="54" t="str">
        <f t="shared" si="7"/>
        <v xml:space="preserve"> </v>
      </c>
      <c r="L69" s="55"/>
      <c r="M69" s="55"/>
      <c r="N69" s="57"/>
      <c r="O69" s="57"/>
      <c r="P69" s="84"/>
      <c r="Q69" s="84"/>
      <c r="R69" s="59"/>
      <c r="S69" s="57"/>
      <c r="T69" s="56"/>
    </row>
    <row r="70" spans="1:20" ht="21.75" customHeight="1" x14ac:dyDescent="0.25">
      <c r="A70" s="27"/>
      <c r="B70" s="46">
        <v>64</v>
      </c>
      <c r="C70" s="47" t="s">
        <v>171</v>
      </c>
      <c r="D70" s="48">
        <v>1</v>
      </c>
      <c r="E70" s="49" t="s">
        <v>29</v>
      </c>
      <c r="F70" s="50" t="s">
        <v>102</v>
      </c>
      <c r="G70" s="51">
        <f t="shared" si="3"/>
        <v>15</v>
      </c>
      <c r="H70" s="52">
        <v>15</v>
      </c>
      <c r="I70" s="137"/>
      <c r="J70" s="53">
        <f t="shared" si="6"/>
        <v>0</v>
      </c>
      <c r="K70" s="54" t="str">
        <f t="shared" si="7"/>
        <v xml:space="preserve"> </v>
      </c>
      <c r="L70" s="55"/>
      <c r="M70" s="55"/>
      <c r="N70" s="57"/>
      <c r="O70" s="57"/>
      <c r="P70" s="84"/>
      <c r="Q70" s="84"/>
      <c r="R70" s="59"/>
      <c r="S70" s="57"/>
      <c r="T70" s="56"/>
    </row>
    <row r="71" spans="1:20" ht="21.75" customHeight="1" x14ac:dyDescent="0.25">
      <c r="A71" s="27"/>
      <c r="B71" s="46">
        <v>65</v>
      </c>
      <c r="C71" s="47" t="s">
        <v>103</v>
      </c>
      <c r="D71" s="48">
        <v>1</v>
      </c>
      <c r="E71" s="49" t="s">
        <v>42</v>
      </c>
      <c r="F71" s="50" t="s">
        <v>104</v>
      </c>
      <c r="G71" s="51">
        <f t="shared" si="3"/>
        <v>54</v>
      </c>
      <c r="H71" s="52">
        <v>54</v>
      </c>
      <c r="I71" s="137"/>
      <c r="J71" s="53">
        <f t="shared" si="6"/>
        <v>0</v>
      </c>
      <c r="K71" s="54" t="str">
        <f t="shared" si="7"/>
        <v xml:space="preserve"> </v>
      </c>
      <c r="L71" s="55"/>
      <c r="M71" s="55"/>
      <c r="N71" s="57"/>
      <c r="O71" s="57"/>
      <c r="P71" s="84"/>
      <c r="Q71" s="84"/>
      <c r="R71" s="59"/>
      <c r="S71" s="57"/>
      <c r="T71" s="56"/>
    </row>
    <row r="72" spans="1:20" ht="21.75" customHeight="1" x14ac:dyDescent="0.25">
      <c r="A72" s="27"/>
      <c r="B72" s="46">
        <v>66</v>
      </c>
      <c r="C72" s="47" t="s">
        <v>105</v>
      </c>
      <c r="D72" s="48">
        <v>1</v>
      </c>
      <c r="E72" s="49" t="s">
        <v>42</v>
      </c>
      <c r="F72" s="50" t="s">
        <v>106</v>
      </c>
      <c r="G72" s="51">
        <f t="shared" si="3"/>
        <v>75</v>
      </c>
      <c r="H72" s="52">
        <v>75</v>
      </c>
      <c r="I72" s="137"/>
      <c r="J72" s="53">
        <f t="shared" ref="J72:J75" si="8">D72*I72</f>
        <v>0</v>
      </c>
      <c r="K72" s="54" t="str">
        <f t="shared" ref="K72:K75" si="9">IF(ISNUMBER(I72), IF(I72&gt;H72,"NEVYHOVUJE","VYHOVUJE")," ")</f>
        <v xml:space="preserve"> </v>
      </c>
      <c r="L72" s="55"/>
      <c r="M72" s="55"/>
      <c r="N72" s="57"/>
      <c r="O72" s="57"/>
      <c r="P72" s="84"/>
      <c r="Q72" s="84"/>
      <c r="R72" s="59"/>
      <c r="S72" s="57"/>
      <c r="T72" s="56"/>
    </row>
    <row r="73" spans="1:20" ht="21.75" customHeight="1" x14ac:dyDescent="0.25">
      <c r="A73" s="27"/>
      <c r="B73" s="46">
        <v>67</v>
      </c>
      <c r="C73" s="47" t="s">
        <v>107</v>
      </c>
      <c r="D73" s="48">
        <v>1</v>
      </c>
      <c r="E73" s="49" t="s">
        <v>36</v>
      </c>
      <c r="F73" s="50" t="s">
        <v>108</v>
      </c>
      <c r="G73" s="51">
        <f t="shared" si="3"/>
        <v>18</v>
      </c>
      <c r="H73" s="52">
        <v>18</v>
      </c>
      <c r="I73" s="137"/>
      <c r="J73" s="53">
        <f t="shared" si="8"/>
        <v>0</v>
      </c>
      <c r="K73" s="54" t="str">
        <f t="shared" si="9"/>
        <v xml:space="preserve"> </v>
      </c>
      <c r="L73" s="55"/>
      <c r="M73" s="55"/>
      <c r="N73" s="57"/>
      <c r="O73" s="57"/>
      <c r="P73" s="84"/>
      <c r="Q73" s="84"/>
      <c r="R73" s="59"/>
      <c r="S73" s="57"/>
      <c r="T73" s="56"/>
    </row>
    <row r="74" spans="1:20" ht="21.75" customHeight="1" x14ac:dyDescent="0.25">
      <c r="A74" s="27"/>
      <c r="B74" s="46">
        <v>68</v>
      </c>
      <c r="C74" s="47" t="s">
        <v>109</v>
      </c>
      <c r="D74" s="48">
        <v>2</v>
      </c>
      <c r="E74" s="49" t="s">
        <v>36</v>
      </c>
      <c r="F74" s="50" t="s">
        <v>108</v>
      </c>
      <c r="G74" s="51">
        <f t="shared" si="3"/>
        <v>52</v>
      </c>
      <c r="H74" s="52">
        <v>26</v>
      </c>
      <c r="I74" s="137"/>
      <c r="J74" s="53">
        <f t="shared" si="8"/>
        <v>0</v>
      </c>
      <c r="K74" s="54" t="str">
        <f t="shared" si="9"/>
        <v xml:space="preserve"> </v>
      </c>
      <c r="L74" s="55"/>
      <c r="M74" s="55"/>
      <c r="N74" s="57"/>
      <c r="O74" s="57"/>
      <c r="P74" s="84"/>
      <c r="Q74" s="84"/>
      <c r="R74" s="59"/>
      <c r="S74" s="57"/>
      <c r="T74" s="56"/>
    </row>
    <row r="75" spans="1:20" ht="38.25" customHeight="1" x14ac:dyDescent="0.25">
      <c r="A75" s="27"/>
      <c r="B75" s="46">
        <v>69</v>
      </c>
      <c r="C75" s="47" t="s">
        <v>110</v>
      </c>
      <c r="D75" s="48">
        <v>3</v>
      </c>
      <c r="E75" s="49" t="s">
        <v>29</v>
      </c>
      <c r="F75" s="50" t="s">
        <v>111</v>
      </c>
      <c r="G75" s="51">
        <f t="shared" si="3"/>
        <v>135</v>
      </c>
      <c r="H75" s="52">
        <v>45</v>
      </c>
      <c r="I75" s="137"/>
      <c r="J75" s="53">
        <f t="shared" si="8"/>
        <v>0</v>
      </c>
      <c r="K75" s="54" t="str">
        <f t="shared" si="9"/>
        <v xml:space="preserve"> </v>
      </c>
      <c r="L75" s="55"/>
      <c r="M75" s="55"/>
      <c r="N75" s="57"/>
      <c r="O75" s="57"/>
      <c r="P75" s="84"/>
      <c r="Q75" s="84"/>
      <c r="R75" s="59"/>
      <c r="S75" s="57"/>
      <c r="T75" s="56"/>
    </row>
    <row r="76" spans="1:20" ht="21.75" customHeight="1" x14ac:dyDescent="0.25">
      <c r="A76" s="27"/>
      <c r="B76" s="46">
        <v>70</v>
      </c>
      <c r="C76" s="47" t="s">
        <v>112</v>
      </c>
      <c r="D76" s="48">
        <v>2</v>
      </c>
      <c r="E76" s="49" t="s">
        <v>29</v>
      </c>
      <c r="F76" s="50" t="s">
        <v>113</v>
      </c>
      <c r="G76" s="51">
        <f t="shared" si="3"/>
        <v>110</v>
      </c>
      <c r="H76" s="52">
        <v>55</v>
      </c>
      <c r="I76" s="137"/>
      <c r="J76" s="53">
        <f t="shared" ref="J76:J84" si="10">D76*I76</f>
        <v>0</v>
      </c>
      <c r="K76" s="54" t="str">
        <f t="shared" ref="K76:K84" si="11">IF(ISNUMBER(I76), IF(I76&gt;H76,"NEVYHOVUJE","VYHOVUJE")," ")</f>
        <v xml:space="preserve"> </v>
      </c>
      <c r="L76" s="55"/>
      <c r="M76" s="55"/>
      <c r="N76" s="57"/>
      <c r="O76" s="57"/>
      <c r="P76" s="84"/>
      <c r="Q76" s="84"/>
      <c r="R76" s="59"/>
      <c r="S76" s="57"/>
      <c r="T76" s="56"/>
    </row>
    <row r="77" spans="1:20" ht="21.75" customHeight="1" x14ac:dyDescent="0.25">
      <c r="A77" s="27"/>
      <c r="B77" s="46">
        <v>71</v>
      </c>
      <c r="C77" s="47" t="s">
        <v>114</v>
      </c>
      <c r="D77" s="48">
        <v>2</v>
      </c>
      <c r="E77" s="49" t="s">
        <v>29</v>
      </c>
      <c r="F77" s="50" t="s">
        <v>115</v>
      </c>
      <c r="G77" s="51">
        <f t="shared" si="3"/>
        <v>30</v>
      </c>
      <c r="H77" s="52">
        <v>15</v>
      </c>
      <c r="I77" s="137"/>
      <c r="J77" s="53">
        <f t="shared" si="10"/>
        <v>0</v>
      </c>
      <c r="K77" s="54" t="str">
        <f t="shared" si="11"/>
        <v xml:space="preserve"> </v>
      </c>
      <c r="L77" s="55"/>
      <c r="M77" s="55"/>
      <c r="N77" s="57"/>
      <c r="O77" s="57"/>
      <c r="P77" s="84"/>
      <c r="Q77" s="84"/>
      <c r="R77" s="59"/>
      <c r="S77" s="57"/>
      <c r="T77" s="56"/>
    </row>
    <row r="78" spans="1:20" ht="21.75" customHeight="1" x14ac:dyDescent="0.25">
      <c r="A78" s="27"/>
      <c r="B78" s="46">
        <v>72</v>
      </c>
      <c r="C78" s="47" t="s">
        <v>116</v>
      </c>
      <c r="D78" s="48">
        <v>1</v>
      </c>
      <c r="E78" s="49" t="s">
        <v>29</v>
      </c>
      <c r="F78" s="50" t="s">
        <v>117</v>
      </c>
      <c r="G78" s="51">
        <f t="shared" si="3"/>
        <v>13</v>
      </c>
      <c r="H78" s="52">
        <v>13</v>
      </c>
      <c r="I78" s="137"/>
      <c r="J78" s="53">
        <f t="shared" si="10"/>
        <v>0</v>
      </c>
      <c r="K78" s="54" t="str">
        <f t="shared" si="11"/>
        <v xml:space="preserve"> </v>
      </c>
      <c r="L78" s="55"/>
      <c r="M78" s="55"/>
      <c r="N78" s="57"/>
      <c r="O78" s="57"/>
      <c r="P78" s="84"/>
      <c r="Q78" s="84"/>
      <c r="R78" s="59"/>
      <c r="S78" s="57"/>
      <c r="T78" s="56"/>
    </row>
    <row r="79" spans="1:20" ht="21.75" customHeight="1" x14ac:dyDescent="0.25">
      <c r="A79" s="27"/>
      <c r="B79" s="46">
        <v>73</v>
      </c>
      <c r="C79" s="47" t="s">
        <v>175</v>
      </c>
      <c r="D79" s="48">
        <v>1</v>
      </c>
      <c r="E79" s="49" t="s">
        <v>29</v>
      </c>
      <c r="F79" s="50" t="s">
        <v>174</v>
      </c>
      <c r="G79" s="51">
        <f t="shared" si="3"/>
        <v>200</v>
      </c>
      <c r="H79" s="52">
        <v>200</v>
      </c>
      <c r="I79" s="137"/>
      <c r="J79" s="53">
        <f t="shared" si="10"/>
        <v>0</v>
      </c>
      <c r="K79" s="54" t="str">
        <f t="shared" si="11"/>
        <v xml:space="preserve"> </v>
      </c>
      <c r="L79" s="55"/>
      <c r="M79" s="55"/>
      <c r="N79" s="57"/>
      <c r="O79" s="57"/>
      <c r="P79" s="84"/>
      <c r="Q79" s="84"/>
      <c r="R79" s="59"/>
      <c r="S79" s="57"/>
      <c r="T79" s="56"/>
    </row>
    <row r="80" spans="1:20" ht="45.75" customHeight="1" x14ac:dyDescent="0.25">
      <c r="A80" s="27"/>
      <c r="B80" s="46">
        <v>74</v>
      </c>
      <c r="C80" s="47" t="s">
        <v>163</v>
      </c>
      <c r="D80" s="48">
        <v>3</v>
      </c>
      <c r="E80" s="49" t="s">
        <v>29</v>
      </c>
      <c r="F80" s="50" t="s">
        <v>164</v>
      </c>
      <c r="G80" s="51">
        <f t="shared" si="3"/>
        <v>450</v>
      </c>
      <c r="H80" s="52">
        <v>150</v>
      </c>
      <c r="I80" s="137"/>
      <c r="J80" s="53">
        <f t="shared" si="10"/>
        <v>0</v>
      </c>
      <c r="K80" s="54" t="str">
        <f t="shared" si="11"/>
        <v xml:space="preserve"> </v>
      </c>
      <c r="L80" s="55"/>
      <c r="M80" s="55"/>
      <c r="N80" s="57"/>
      <c r="O80" s="57"/>
      <c r="P80" s="84"/>
      <c r="Q80" s="84"/>
      <c r="R80" s="59"/>
      <c r="S80" s="57"/>
      <c r="T80" s="56"/>
    </row>
    <row r="81" spans="1:20" ht="38.25" customHeight="1" x14ac:dyDescent="0.25">
      <c r="A81" s="27"/>
      <c r="B81" s="46">
        <v>75</v>
      </c>
      <c r="C81" s="47" t="s">
        <v>165</v>
      </c>
      <c r="D81" s="48">
        <v>2</v>
      </c>
      <c r="E81" s="49" t="s">
        <v>29</v>
      </c>
      <c r="F81" s="50" t="s">
        <v>166</v>
      </c>
      <c r="G81" s="51">
        <f t="shared" si="3"/>
        <v>700</v>
      </c>
      <c r="H81" s="52">
        <v>350</v>
      </c>
      <c r="I81" s="137"/>
      <c r="J81" s="53">
        <f t="shared" si="10"/>
        <v>0</v>
      </c>
      <c r="K81" s="54" t="str">
        <f t="shared" si="11"/>
        <v xml:space="preserve"> </v>
      </c>
      <c r="L81" s="55"/>
      <c r="M81" s="55"/>
      <c r="N81" s="57"/>
      <c r="O81" s="57"/>
      <c r="P81" s="84"/>
      <c r="Q81" s="84"/>
      <c r="R81" s="59"/>
      <c r="S81" s="57"/>
      <c r="T81" s="56"/>
    </row>
    <row r="82" spans="1:20" ht="28.5" customHeight="1" x14ac:dyDescent="0.25">
      <c r="A82" s="27"/>
      <c r="B82" s="46">
        <v>76</v>
      </c>
      <c r="C82" s="47" t="s">
        <v>173</v>
      </c>
      <c r="D82" s="48">
        <v>6</v>
      </c>
      <c r="E82" s="49" t="s">
        <v>29</v>
      </c>
      <c r="F82" s="50" t="s">
        <v>172</v>
      </c>
      <c r="G82" s="51">
        <f t="shared" si="3"/>
        <v>144</v>
      </c>
      <c r="H82" s="52">
        <v>24</v>
      </c>
      <c r="I82" s="137"/>
      <c r="J82" s="53">
        <f t="shared" si="10"/>
        <v>0</v>
      </c>
      <c r="K82" s="54" t="str">
        <f t="shared" si="11"/>
        <v xml:space="preserve"> </v>
      </c>
      <c r="L82" s="55"/>
      <c r="M82" s="55"/>
      <c r="N82" s="57"/>
      <c r="O82" s="57"/>
      <c r="P82" s="84"/>
      <c r="Q82" s="84"/>
      <c r="R82" s="59"/>
      <c r="S82" s="57"/>
      <c r="T82" s="56"/>
    </row>
    <row r="83" spans="1:20" ht="42" customHeight="1" thickBot="1" x14ac:dyDescent="0.3">
      <c r="A83" s="27"/>
      <c r="B83" s="85">
        <v>77</v>
      </c>
      <c r="C83" s="86" t="s">
        <v>167</v>
      </c>
      <c r="D83" s="87">
        <v>2</v>
      </c>
      <c r="E83" s="88" t="s">
        <v>29</v>
      </c>
      <c r="F83" s="89" t="s">
        <v>168</v>
      </c>
      <c r="G83" s="90">
        <f t="shared" si="3"/>
        <v>40</v>
      </c>
      <c r="H83" s="91">
        <v>20</v>
      </c>
      <c r="I83" s="140"/>
      <c r="J83" s="92">
        <f t="shared" si="10"/>
        <v>0</v>
      </c>
      <c r="K83" s="93" t="str">
        <f t="shared" si="11"/>
        <v xml:space="preserve"> </v>
      </c>
      <c r="L83" s="94"/>
      <c r="M83" s="94"/>
      <c r="N83" s="95"/>
      <c r="O83" s="95"/>
      <c r="P83" s="96"/>
      <c r="Q83" s="96"/>
      <c r="R83" s="97"/>
      <c r="S83" s="95"/>
      <c r="T83" s="98"/>
    </row>
    <row r="84" spans="1:20" ht="105" customHeight="1" thickBot="1" x14ac:dyDescent="0.3">
      <c r="A84" s="27"/>
      <c r="B84" s="108">
        <v>78</v>
      </c>
      <c r="C84" s="109" t="s">
        <v>118</v>
      </c>
      <c r="D84" s="110">
        <v>10</v>
      </c>
      <c r="E84" s="111" t="s">
        <v>29</v>
      </c>
      <c r="F84" s="112" t="s">
        <v>169</v>
      </c>
      <c r="G84" s="113">
        <f t="shared" si="3"/>
        <v>5000</v>
      </c>
      <c r="H84" s="114">
        <v>500</v>
      </c>
      <c r="I84" s="142"/>
      <c r="J84" s="115">
        <f t="shared" si="10"/>
        <v>0</v>
      </c>
      <c r="K84" s="116" t="str">
        <f t="shared" si="11"/>
        <v xml:space="preserve"> </v>
      </c>
      <c r="L84" s="117" t="s">
        <v>119</v>
      </c>
      <c r="M84" s="117" t="s">
        <v>120</v>
      </c>
      <c r="N84" s="118"/>
      <c r="O84" s="118"/>
      <c r="P84" s="117" t="s">
        <v>129</v>
      </c>
      <c r="Q84" s="117" t="s">
        <v>130</v>
      </c>
      <c r="R84" s="119" t="s">
        <v>27</v>
      </c>
      <c r="S84" s="118"/>
      <c r="T84" s="120" t="s">
        <v>12</v>
      </c>
    </row>
    <row r="85" spans="1:20" ht="16.5" thickTop="1" thickBot="1" x14ac:dyDescent="0.3">
      <c r="C85" s="1"/>
      <c r="D85" s="1"/>
      <c r="E85" s="1"/>
      <c r="F85" s="1"/>
      <c r="G85" s="1"/>
      <c r="J85" s="121"/>
    </row>
    <row r="86" spans="1:20" ht="60.75" customHeight="1" thickTop="1" thickBot="1" x14ac:dyDescent="0.3">
      <c r="B86" s="122" t="s">
        <v>9</v>
      </c>
      <c r="C86" s="122"/>
      <c r="D86" s="122"/>
      <c r="E86" s="122"/>
      <c r="F86" s="122"/>
      <c r="G86" s="123"/>
      <c r="H86" s="124" t="s">
        <v>10</v>
      </c>
      <c r="I86" s="125" t="s">
        <v>11</v>
      </c>
      <c r="J86" s="126"/>
      <c r="K86" s="127"/>
      <c r="S86" s="24"/>
      <c r="T86" s="128"/>
    </row>
    <row r="87" spans="1:20" ht="33" customHeight="1" thickTop="1" thickBot="1" x14ac:dyDescent="0.3">
      <c r="B87" s="129" t="s">
        <v>26</v>
      </c>
      <c r="C87" s="129"/>
      <c r="D87" s="129"/>
      <c r="E87" s="129"/>
      <c r="F87" s="129"/>
      <c r="G87" s="130"/>
      <c r="H87" s="131">
        <f>SUM(G7:G84)</f>
        <v>29463</v>
      </c>
      <c r="I87" s="132">
        <f>SUM(J7:J84)</f>
        <v>0</v>
      </c>
      <c r="J87" s="133"/>
      <c r="K87" s="134"/>
    </row>
    <row r="88" spans="1:20" ht="14.25" customHeight="1" thickTop="1" x14ac:dyDescent="0.25"/>
    <row r="89" spans="1:20" ht="14.25" customHeight="1" x14ac:dyDescent="0.25"/>
    <row r="90" spans="1:20" ht="14.25" customHeight="1" x14ac:dyDescent="0.25"/>
    <row r="91" spans="1:20" ht="14.25" customHeight="1" x14ac:dyDescent="0.25"/>
    <row r="92" spans="1:20" ht="14.25" customHeight="1" x14ac:dyDescent="0.25"/>
    <row r="93" spans="1:20" ht="14.25" customHeight="1" x14ac:dyDescent="0.25"/>
    <row r="94" spans="1:20" ht="14.25" customHeight="1" x14ac:dyDescent="0.25"/>
    <row r="95" spans="1:20" ht="14.25" customHeight="1" x14ac:dyDescent="0.25"/>
    <row r="96" spans="1:20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</sheetData>
  <sheetProtection algorithmName="SHA-512" hashValue="R6l529+dNqzo0as5CtQ6po3/6mbA8mxY2sA6XXqCRQSbqHiT9LCJgVfA7WvFSjVUJfD4W7bJxwcqccuV20uoIw==" saltValue="EpbeqPFldPprJAxISPxwJg==" spinCount="100000" sheet="1" objects="1" scenarios="1"/>
  <mergeCells count="41">
    <mergeCell ref="B87:F87"/>
    <mergeCell ref="I87:K87"/>
    <mergeCell ref="B86:F86"/>
    <mergeCell ref="T7:T20"/>
    <mergeCell ref="B1:D1"/>
    <mergeCell ref="I86:K86"/>
    <mergeCell ref="T33:T40"/>
    <mergeCell ref="T41:T83"/>
    <mergeCell ref="S7:S20"/>
    <mergeCell ref="R7:R20"/>
    <mergeCell ref="Q7:Q20"/>
    <mergeCell ref="P7:P20"/>
    <mergeCell ref="L7:L20"/>
    <mergeCell ref="N7:N20"/>
    <mergeCell ref="O7:O20"/>
    <mergeCell ref="L21:L32"/>
    <mergeCell ref="L33:L40"/>
    <mergeCell ref="L41:L83"/>
    <mergeCell ref="M7:M20"/>
    <mergeCell ref="M21:M32"/>
    <mergeCell ref="M33:M40"/>
    <mergeCell ref="M41:M83"/>
    <mergeCell ref="N21:N32"/>
    <mergeCell ref="O21:O32"/>
    <mergeCell ref="N33:N40"/>
    <mergeCell ref="O33:O40"/>
    <mergeCell ref="N41:N83"/>
    <mergeCell ref="O41:O83"/>
    <mergeCell ref="P41:P83"/>
    <mergeCell ref="Q41:Q83"/>
    <mergeCell ref="R41:R83"/>
    <mergeCell ref="S41:S83"/>
    <mergeCell ref="P33:P40"/>
    <mergeCell ref="Q33:Q40"/>
    <mergeCell ref="R33:R40"/>
    <mergeCell ref="S33:S40"/>
    <mergeCell ref="P21:P32"/>
    <mergeCell ref="Q21:Q32"/>
    <mergeCell ref="R21:R32"/>
    <mergeCell ref="S21:S32"/>
    <mergeCell ref="T21:T32"/>
  </mergeCells>
  <conditionalFormatting sqref="B7:B84">
    <cfRule type="cellIs" dxfId="10" priority="83" operator="greaterThanOrEqual">
      <formula>1</formula>
    </cfRule>
    <cfRule type="containsBlanks" dxfId="9" priority="89">
      <formula>LEN(TRIM(B7))=0</formula>
    </cfRule>
  </conditionalFormatting>
  <conditionalFormatting sqref="D7:D84">
    <cfRule type="containsBlanks" dxfId="8" priority="22">
      <formula>LEN(TRIM(D7))=0</formula>
    </cfRule>
  </conditionalFormatting>
  <conditionalFormatting sqref="I7:I84">
    <cfRule type="notContainsBlanks" dxfId="2" priority="48">
      <formula>LEN(TRIM(I7))&gt;0</formula>
    </cfRule>
    <cfRule type="notContainsBlanks" dxfId="1" priority="49">
      <formula>LEN(TRIM(I7))&gt;0</formula>
    </cfRule>
    <cfRule type="containsBlanks" dxfId="0" priority="50">
      <formula>LEN(TRIM(I7))=0</formula>
    </cfRule>
  </conditionalFormatting>
  <conditionalFormatting sqref="K7:K84">
    <cfRule type="cellIs" dxfId="4" priority="79" operator="equal">
      <formula>"NEVYHOVUJE"</formula>
    </cfRule>
    <cfRule type="cellIs" dxfId="3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8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2025-09-19T09:40:50Z</cp:lastPrinted>
  <dcterms:created xsi:type="dcterms:W3CDTF">2014-03-05T12:43:32Z</dcterms:created>
  <dcterms:modified xsi:type="dcterms:W3CDTF">2025-09-22T10:18:41Z</dcterms:modified>
</cp:coreProperties>
</file>